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iley10\Desktop\"/>
    </mc:Choice>
  </mc:AlternateContent>
  <bookViews>
    <workbookView xWindow="240" yWindow="210" windowWidth="20730" windowHeight="8955"/>
  </bookViews>
  <sheets>
    <sheet name="Proposed Crosswalk" sheetId="1" r:id="rId1"/>
    <sheet name="List of all USSGLs" sheetId="2" r:id="rId2"/>
  </sheets>
  <definedNames>
    <definedName name="_xlnm._FilterDatabase" localSheetId="1" hidden="1">'List of all USSGLs'!$A$1:$B$532</definedName>
    <definedName name="_xlnm._FilterDatabase" localSheetId="0" hidden="1">'Proposed Crosswalk'!$A$3:$K$190</definedName>
    <definedName name="_xlnm.Print_Titles" localSheetId="0">'Proposed Crosswalk'!$1:$3</definedName>
  </definedNames>
  <calcPr calcId="162913"/>
</workbook>
</file>

<file path=xl/calcChain.xml><?xml version="1.0" encoding="utf-8"?>
<calcChain xmlns="http://schemas.openxmlformats.org/spreadsheetml/2006/main">
  <c r="J166" i="1" l="1"/>
  <c r="E166" i="1"/>
  <c r="J168" i="1"/>
  <c r="J169" i="1"/>
  <c r="J170" i="1"/>
  <c r="J171" i="1"/>
  <c r="J172" i="1"/>
  <c r="J173" i="1"/>
  <c r="J161" i="1"/>
  <c r="J162" i="1"/>
  <c r="J163" i="1"/>
  <c r="J164" i="1"/>
  <c r="J165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42" i="1"/>
  <c r="J43" i="1"/>
  <c r="E109" i="1"/>
  <c r="E110" i="1"/>
  <c r="E108" i="1"/>
  <c r="E42" i="1"/>
  <c r="E43" i="1"/>
  <c r="E165" i="1"/>
  <c r="E161" i="1"/>
  <c r="E162" i="1"/>
  <c r="E142" i="1"/>
  <c r="J93" i="1"/>
  <c r="E93" i="1"/>
  <c r="E169" i="1"/>
  <c r="E170" i="1"/>
  <c r="E168" i="1"/>
  <c r="J167" i="1"/>
  <c r="E167" i="1"/>
  <c r="E85" i="1"/>
  <c r="J61" i="1"/>
  <c r="J62" i="1"/>
  <c r="J63" i="1"/>
  <c r="J64" i="1"/>
  <c r="J65" i="1"/>
  <c r="J66" i="1"/>
  <c r="E64" i="1"/>
  <c r="E65" i="1"/>
  <c r="E66" i="1"/>
  <c r="E61" i="1"/>
  <c r="E60" i="1"/>
  <c r="E62" i="1"/>
  <c r="J15" i="1"/>
  <c r="J13" i="1"/>
  <c r="J14" i="1"/>
  <c r="E122" i="1"/>
  <c r="E123" i="1"/>
  <c r="E9" i="1"/>
  <c r="J180" i="1"/>
  <c r="J179" i="1"/>
  <c r="J178" i="1"/>
  <c r="J174" i="1"/>
  <c r="J160" i="1"/>
  <c r="J157" i="1"/>
  <c r="J156" i="1"/>
  <c r="J155" i="1"/>
  <c r="J175" i="1" s="1"/>
  <c r="J150" i="1"/>
  <c r="J149" i="1"/>
  <c r="J147" i="1"/>
  <c r="J146" i="1"/>
  <c r="J145" i="1"/>
  <c r="J144" i="1"/>
  <c r="J143" i="1"/>
  <c r="J141" i="1"/>
  <c r="J140" i="1"/>
  <c r="J139" i="1"/>
  <c r="J137" i="1"/>
  <c r="J133" i="1"/>
  <c r="J132" i="1"/>
  <c r="J131" i="1"/>
  <c r="J130" i="1"/>
  <c r="J107" i="1"/>
  <c r="J106" i="1"/>
  <c r="J105" i="1"/>
  <c r="J103" i="1"/>
  <c r="J101" i="1"/>
  <c r="J99" i="1"/>
  <c r="J98" i="1"/>
  <c r="J97" i="1"/>
  <c r="J96" i="1"/>
  <c r="J94" i="1"/>
  <c r="J92" i="1"/>
  <c r="J91" i="1"/>
  <c r="J90" i="1"/>
  <c r="J89" i="1"/>
  <c r="J86" i="1"/>
  <c r="J85" i="1"/>
  <c r="J84" i="1"/>
  <c r="J83" i="1"/>
  <c r="J82" i="1"/>
  <c r="J81" i="1"/>
  <c r="J80" i="1"/>
  <c r="J79" i="1"/>
  <c r="J78" i="1"/>
  <c r="J77" i="1"/>
  <c r="J75" i="1"/>
  <c r="J74" i="1"/>
  <c r="J73" i="1"/>
  <c r="J72" i="1"/>
  <c r="J71" i="1"/>
  <c r="J69" i="1"/>
  <c r="J68" i="1"/>
  <c r="J67" i="1"/>
  <c r="J60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1" i="1"/>
  <c r="J40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1" i="1"/>
  <c r="J20" i="1"/>
  <c r="J19" i="1"/>
  <c r="J17" i="1"/>
  <c r="J12" i="1"/>
  <c r="J11" i="1"/>
  <c r="J9" i="1"/>
  <c r="J151" i="1" s="1"/>
  <c r="I151" i="1"/>
  <c r="I181" i="1"/>
  <c r="I175" i="1"/>
  <c r="H151" i="1"/>
  <c r="H183" i="1" s="1"/>
  <c r="H181" i="1"/>
  <c r="H175" i="1"/>
  <c r="J189" i="1"/>
  <c r="E125" i="1"/>
  <c r="E126" i="1"/>
  <c r="E47" i="1"/>
  <c r="E30" i="1"/>
  <c r="E163" i="1"/>
  <c r="E164" i="1"/>
  <c r="E171" i="1"/>
  <c r="E172" i="1"/>
  <c r="E173" i="1"/>
  <c r="E174" i="1"/>
  <c r="E143" i="1"/>
  <c r="E144" i="1"/>
  <c r="E145" i="1"/>
  <c r="E146" i="1"/>
  <c r="E147" i="1"/>
  <c r="E128" i="1"/>
  <c r="E129" i="1"/>
  <c r="E130" i="1"/>
  <c r="E131" i="1"/>
  <c r="E132" i="1"/>
  <c r="E133" i="1"/>
  <c r="E119" i="1"/>
  <c r="E120" i="1"/>
  <c r="E121" i="1"/>
  <c r="E124" i="1"/>
  <c r="E127" i="1"/>
  <c r="E117" i="1"/>
  <c r="E112" i="1"/>
  <c r="E111" i="1"/>
  <c r="E72" i="1"/>
  <c r="E29" i="1"/>
  <c r="E31" i="1"/>
  <c r="E32" i="1"/>
  <c r="E33" i="1"/>
  <c r="E34" i="1"/>
  <c r="E35" i="1"/>
  <c r="E36" i="1"/>
  <c r="E37" i="1"/>
  <c r="E23" i="1"/>
  <c r="E28" i="1"/>
  <c r="E27" i="1"/>
  <c r="E26" i="1"/>
  <c r="E25" i="1"/>
  <c r="E24" i="1"/>
  <c r="E21" i="1"/>
  <c r="E20" i="1"/>
  <c r="E180" i="1"/>
  <c r="E179" i="1"/>
  <c r="E178" i="1"/>
  <c r="E160" i="1"/>
  <c r="E157" i="1"/>
  <c r="E156" i="1"/>
  <c r="E155" i="1"/>
  <c r="E150" i="1"/>
  <c r="E149" i="1"/>
  <c r="E141" i="1"/>
  <c r="E140" i="1"/>
  <c r="E139" i="1"/>
  <c r="E137" i="1"/>
  <c r="E118" i="1"/>
  <c r="E116" i="1"/>
  <c r="E115" i="1"/>
  <c r="E114" i="1"/>
  <c r="E113" i="1"/>
  <c r="E107" i="1"/>
  <c r="E106" i="1"/>
  <c r="E105" i="1"/>
  <c r="E103" i="1"/>
  <c r="E101" i="1"/>
  <c r="E99" i="1"/>
  <c r="E98" i="1"/>
  <c r="E97" i="1"/>
  <c r="E96" i="1"/>
  <c r="E94" i="1"/>
  <c r="E92" i="1"/>
  <c r="E91" i="1"/>
  <c r="E90" i="1"/>
  <c r="E89" i="1"/>
  <c r="E86" i="1"/>
  <c r="E84" i="1"/>
  <c r="E83" i="1"/>
  <c r="E82" i="1"/>
  <c r="E81" i="1"/>
  <c r="E80" i="1"/>
  <c r="E79" i="1"/>
  <c r="E78" i="1"/>
  <c r="E77" i="1"/>
  <c r="E75" i="1"/>
  <c r="E74" i="1"/>
  <c r="E73" i="1"/>
  <c r="E71" i="1"/>
  <c r="E63" i="1"/>
  <c r="E68" i="1"/>
  <c r="E57" i="1"/>
  <c r="E56" i="1"/>
  <c r="E55" i="1"/>
  <c r="E67" i="1"/>
  <c r="E50" i="1"/>
  <c r="E58" i="1"/>
  <c r="E69" i="1"/>
  <c r="E54" i="1"/>
  <c r="E53" i="1"/>
  <c r="E52" i="1"/>
  <c r="E51" i="1"/>
  <c r="E49" i="1"/>
  <c r="E46" i="1"/>
  <c r="E48" i="1"/>
  <c r="E45" i="1"/>
  <c r="E44" i="1"/>
  <c r="E41" i="1"/>
  <c r="E40" i="1"/>
  <c r="E19" i="1"/>
  <c r="E17" i="1"/>
  <c r="E12" i="1"/>
  <c r="E11" i="1"/>
  <c r="J181" i="1"/>
  <c r="I183" i="1"/>
  <c r="J183" i="1" l="1"/>
</calcChain>
</file>

<file path=xl/sharedStrings.xml><?xml version="1.0" encoding="utf-8"?>
<sst xmlns="http://schemas.openxmlformats.org/spreadsheetml/2006/main" count="915" uniqueCount="613">
  <si>
    <t>USSGL Account</t>
  </si>
  <si>
    <t>USSGL Account Title</t>
  </si>
  <si>
    <t xml:space="preserve">Property, plant, and equipment depreciation </t>
  </si>
  <si>
    <t>E</t>
  </si>
  <si>
    <t>Property, plant, and equipment disposal &amp; reevaluation</t>
  </si>
  <si>
    <t>Other</t>
  </si>
  <si>
    <t xml:space="preserve">Accounts receivable </t>
  </si>
  <si>
    <t>E-B</t>
  </si>
  <si>
    <t>Investments</t>
  </si>
  <si>
    <t>Accounts payable</t>
  </si>
  <si>
    <t xml:space="preserve">Salaries and benefits </t>
  </si>
  <si>
    <t>Environmental and disposal liabilities</t>
  </si>
  <si>
    <t xml:space="preserve">Federal employee retirement benefit costs  </t>
  </si>
  <si>
    <t xml:space="preserve">   paid by OPM and imputed to agency</t>
  </si>
  <si>
    <t>Transfers out ( in) without reimbursement</t>
  </si>
  <si>
    <t>Other imputed finance</t>
  </si>
  <si>
    <t>Acquisition of capital assets</t>
  </si>
  <si>
    <t>Acquisition of inventory</t>
  </si>
  <si>
    <t>Acquisition of other assets</t>
  </si>
  <si>
    <t>Effect of prior year agencies credit reform subsidy re-estimate</t>
  </si>
  <si>
    <t>Outlays, gross (SBR 4185)</t>
  </si>
  <si>
    <t>Actual offsetting collections  (SBR 4187)</t>
  </si>
  <si>
    <t xml:space="preserve">
No.</t>
  </si>
  <si>
    <t xml:space="preserve">
USSGL Account Title</t>
  </si>
  <si>
    <t>Fund Balance With Treasury</t>
  </si>
  <si>
    <t>Fund Balance With Treasury Under a Continuing Resolution</t>
  </si>
  <si>
    <t>General Fund Operating Cash</t>
  </si>
  <si>
    <t>Restricted Operating Cash</t>
  </si>
  <si>
    <t>Checks Outstanding</t>
  </si>
  <si>
    <t>Undeposited Collections</t>
  </si>
  <si>
    <t>Imprest Funds</t>
  </si>
  <si>
    <t>U.S. Debit Card Funds</t>
  </si>
  <si>
    <t>Funds Held Outside of Treasury - Budgetary</t>
  </si>
  <si>
    <t>Funds Held Outside of Treasury - Non-Budgetary</t>
  </si>
  <si>
    <t>Cash Held by U.S. Disbursing Officers Outside the Treasury's General Account</t>
  </si>
  <si>
    <t>Other Cash</t>
  </si>
  <si>
    <t>International Monetary Fund Assets - Reserve Position</t>
  </si>
  <si>
    <t>Exchange Stabilization Fund Assets - Holdings of Special Drawing Rights</t>
  </si>
  <si>
    <t>Other Monetary Assets</t>
  </si>
  <si>
    <t>Foreign Currency</t>
  </si>
  <si>
    <t>Foreign Currency Denominated Equivalent Assets</t>
  </si>
  <si>
    <t>Uninvested Foreign Currency</t>
  </si>
  <si>
    <t>Central Accounting/Agency Reconciliation Account</t>
  </si>
  <si>
    <t>Accounts Receivable</t>
  </si>
  <si>
    <t>Allowance for Loss on Accounts Receivable</t>
  </si>
  <si>
    <t>Funded Employment Benefit Contributions Receivable</t>
  </si>
  <si>
    <t>Unfunded FECA Benefit Contributions Receivable</t>
  </si>
  <si>
    <t>Taxes Receivable</t>
  </si>
  <si>
    <t>Allowance for Loss on Taxes Receivable</t>
  </si>
  <si>
    <t>Receivable for Transfers of Currently Invested Balances</t>
  </si>
  <si>
    <t>Expenditure Transfers Receivable</t>
  </si>
  <si>
    <t>Interest Receivable - Not Otherwise Classified</t>
  </si>
  <si>
    <t>Interest Receivable - Loans</t>
  </si>
  <si>
    <t>Interest Receivable - Investments</t>
  </si>
  <si>
    <t>Interest Receivable - Taxes</t>
  </si>
  <si>
    <t>Interest Receivable on Special Drawing Rights</t>
  </si>
  <si>
    <t>Allowance for Loss on Interest Receivable - Loans</t>
  </si>
  <si>
    <t>Allowance for Loss on Interest Receivable - Investments</t>
  </si>
  <si>
    <t>Allowance for Loss on Interest Receivable - Not Otherwise Classified</t>
  </si>
  <si>
    <t>Allowance for Loss on Interest Receivable - Taxes</t>
  </si>
  <si>
    <t>Loans Receivable</t>
  </si>
  <si>
    <t>Capitalized Loan Interest Receivable - Non-Credit Reform</t>
  </si>
  <si>
    <t>Allowance for Loss on Loans Receivable</t>
  </si>
  <si>
    <t>Penalties and Fines Receivable - Not Otherwise Classified</t>
  </si>
  <si>
    <t>Penalties and Fines Receivable - Loans</t>
  </si>
  <si>
    <t>Penalties and Fines Receivable - Taxes</t>
  </si>
  <si>
    <t>Allowance for Loss on Penalties and Fines Receivable - Loans</t>
  </si>
  <si>
    <t>Allowance for Loss on Penalties and Fines Receivable - Not Otherwise Classified</t>
  </si>
  <si>
    <t>Allowance for Loss on Penalties and Fines Receivable - Taxes</t>
  </si>
  <si>
    <t>Administrative Fees Receivable - Not Otherwise Classified</t>
  </si>
  <si>
    <t>Administrative Fees Receivable - Loans</t>
  </si>
  <si>
    <t>Administrative Fees Receivable - Taxes</t>
  </si>
  <si>
    <t>Allowance for Loss on Administrative Fees Receivable - Loans</t>
  </si>
  <si>
    <t>Allowance for Loss on Administrative Fees Receivable - Not Otherwise Classified</t>
  </si>
  <si>
    <t>Allowance for Loss on Administrative Fees Receivable - Taxes</t>
  </si>
  <si>
    <t>Loans Receivable - Troubled Assets Relief Program</t>
  </si>
  <si>
    <t>Interest Receivable - Loans - Troubled Assets Relief Program</t>
  </si>
  <si>
    <t>Interest Receivable - Foreign Currency Denominated Assets</t>
  </si>
  <si>
    <t>Allowance for Loss on Interest Receivable - Loans - Troubled Assets Relief Program</t>
  </si>
  <si>
    <t>Allowance for Subsidy - Loans - Troubled Assets Relief Program</t>
  </si>
  <si>
    <t>Allowance for Subsidy</t>
  </si>
  <si>
    <t>Advances and Prepayments</t>
  </si>
  <si>
    <t>Operating Materials and Supplies Held for Use</t>
  </si>
  <si>
    <t>Operating Materials and Supplies Held in Reserve for Future Use</t>
  </si>
  <si>
    <t>Operating Materials and Supplies - Excess, Obsolete, and Unserviceable</t>
  </si>
  <si>
    <t>Operating Materials and Supplies Held for Repair</t>
  </si>
  <si>
    <t>Operating Materials and Supplies - Allowance</t>
  </si>
  <si>
    <t>Inventory Purchased for Resale</t>
  </si>
  <si>
    <t>Inventory Held in Reserve for Future Sale</t>
  </si>
  <si>
    <t>Inventory Held for Repair</t>
  </si>
  <si>
    <t>Inventory - Excess, Obsolete, and Unserviceable</t>
  </si>
  <si>
    <t>Inventory - Raw Materials</t>
  </si>
  <si>
    <t>Inventory - Work-in-Process</t>
  </si>
  <si>
    <t>Inventory - Finished Goods</t>
  </si>
  <si>
    <t>Inventory - Allowance</t>
  </si>
  <si>
    <t>Seized Monetary Instruments</t>
  </si>
  <si>
    <t>Seized Cash Deposited</t>
  </si>
  <si>
    <t>Forfeited Property Held for Sale</t>
  </si>
  <si>
    <t>Forfeited Property Held for Donation or Use</t>
  </si>
  <si>
    <t>Forfeited Property - Allowance</t>
  </si>
  <si>
    <t>Foreclosed Property</t>
  </si>
  <si>
    <t>Foreclosed Property - Allowance</t>
  </si>
  <si>
    <t>Commodities Held Under Price Support and Stabilization Support Programs</t>
  </si>
  <si>
    <t>Commodities - Allowance</t>
  </si>
  <si>
    <t>Stockpile Materials Held in Reserve</t>
  </si>
  <si>
    <t>Stockpile Materials Held for Sale</t>
  </si>
  <si>
    <t>Other Related Property</t>
  </si>
  <si>
    <t>Other Related Property - Allowance</t>
  </si>
  <si>
    <t>Investments in U.S. Treasury Securities Issued by the Bureau of the Fiscal Service</t>
  </si>
  <si>
    <t>Discount on U.S. Treasury Securities Issued by the Bureau of the Fiscal Service</t>
  </si>
  <si>
    <t>Premium on U.S. Treasury Securities Issued by the Bureau of the Fiscal Service</t>
  </si>
  <si>
    <t>Amortization of Discount and Premium on U.S. Treasury Securities Issued by the Bureau of the Fiscal Service</t>
  </si>
  <si>
    <t>Market Adjustment - Investments</t>
  </si>
  <si>
    <t>Investments in Securities Other Than the Bureau of the Fiscal Service Securities</t>
  </si>
  <si>
    <t>Discount on Securities Other Than the Bureau of the Fiscal Service Securities</t>
  </si>
  <si>
    <t>Premium on Securities Other Than the Bureau of the Fiscal Service Securities</t>
  </si>
  <si>
    <t>Amortization of Discount and Premium on Securities Other Than the Bureau of the Fiscal Service Securities</t>
  </si>
  <si>
    <t>Investments in U.S. Treasury Zero Coupon Bonds Issued by the Bureau of the Fiscal Service</t>
  </si>
  <si>
    <t>Discount on U.S. Treasury Zero Coupon Bonds Issued by the Bureau of the Fiscal Service</t>
  </si>
  <si>
    <t>Amortization of Discount on U.S. Treasury Zero Coupon Bonds Issued by the Bureau of the Fiscal Service</t>
  </si>
  <si>
    <t>Preferred Stock Accounted for Under the Provisions of the Federal Credit Reform Act</t>
  </si>
  <si>
    <t>Allowance for Subsidy - Preferred Stock Accounted for Under the Provisions of the Federal Credit Reform Act</t>
  </si>
  <si>
    <t>Common Stock Accounted for Under the Provisions of the Federal Credit Reform Act</t>
  </si>
  <si>
    <t>Allowance for Subsidy - Common Stock Accounted for Under the Provisions of the Federal Credit Reform Act</t>
  </si>
  <si>
    <t>Discount on Securities Account for Under the Provisions of the Federal Credit Reform Act</t>
  </si>
  <si>
    <t>Premium on Securities Accounted for Under the Provisions of the Federal Credit Reform Act</t>
  </si>
  <si>
    <t>Preferred Stock in Federal Government Sponsored Enterprise</t>
  </si>
  <si>
    <t>Market Adjustment - Senior Preferred Stock in Federal Government Sponsored Enterprise</t>
  </si>
  <si>
    <t>Common Stock Warrants in Federal Government Sponsored Enterprise</t>
  </si>
  <si>
    <t>Market Adjustment - Common Stock Warrants in Federal Government Sponsored Enterprise</t>
  </si>
  <si>
    <t>Foreign Investments</t>
  </si>
  <si>
    <t>Discount on Foreign Investments</t>
  </si>
  <si>
    <t>Premium on Foreign Investments</t>
  </si>
  <si>
    <t>Foreign Exchange Rate Revalue Adjustments - Investments</t>
  </si>
  <si>
    <t>Other Investments</t>
  </si>
  <si>
    <t>Land and Land Rights</t>
  </si>
  <si>
    <t>Improvements to Land</t>
  </si>
  <si>
    <t>Accumulated Depreciation on Improvements to Land</t>
  </si>
  <si>
    <t>Construction-in-Progress</t>
  </si>
  <si>
    <t>Buildings, Improvements, and Renovations</t>
  </si>
  <si>
    <t>Accumulated Depreciation on Buildings, Improvements, and Renovations</t>
  </si>
  <si>
    <t>Other Structures and Facilities</t>
  </si>
  <si>
    <t>Accumulated Depreciation on Other Structures and Facilities</t>
  </si>
  <si>
    <t>Equipment</t>
  </si>
  <si>
    <t>Accumulated Depreciation on Equipment</t>
  </si>
  <si>
    <t>Assets Under Capital Lease</t>
  </si>
  <si>
    <t>Accumulated Depreciation on Assets Under Capital Lease</t>
  </si>
  <si>
    <t>Leasehold Improvements</t>
  </si>
  <si>
    <t>Accumulated Amortization on Leasehold Improvements</t>
  </si>
  <si>
    <t>Internal-Use Software</t>
  </si>
  <si>
    <t>Internal-Use Software in Development</t>
  </si>
  <si>
    <t>Accumulated Amortization on Internal-Use Software</t>
  </si>
  <si>
    <t>Other Natural Resources</t>
  </si>
  <si>
    <t>Allowance for Depletion</t>
  </si>
  <si>
    <t>Other General Property, Plant, and Equipment</t>
  </si>
  <si>
    <t>Accumulated Depreciation on Other General Property, Plant, and Equipment</t>
  </si>
  <si>
    <t>Receivable From Appropriations</t>
  </si>
  <si>
    <t>Contingent Receivable for Capital Transfers</t>
  </si>
  <si>
    <t>Capital Transfers Receivable</t>
  </si>
  <si>
    <t>Asset for Agency's Custodial and Non-Entity Liabilities</t>
  </si>
  <si>
    <t>Other Assets</t>
  </si>
  <si>
    <t>General Property, Plant, and Equipment Permanently Removed but Not Yet Disposed</t>
  </si>
  <si>
    <t>Central Accounting Control Account</t>
  </si>
  <si>
    <t>Liability for Fund Balance With Treasury</t>
  </si>
  <si>
    <t>Accounts Payable</t>
  </si>
  <si>
    <t>Accounts Payable for Federal Government Sponsored Enterprise</t>
  </si>
  <si>
    <t>Disbursements in Transit</t>
  </si>
  <si>
    <t>Contract Holdbacks</t>
  </si>
  <si>
    <t>Accrued Interest Payable - Not Otherwise Classified</t>
  </si>
  <si>
    <t>Accrued Interest Payable - Loans</t>
  </si>
  <si>
    <t>Accrued Interest Payable - Debt</t>
  </si>
  <si>
    <t>Payable for Transfers of Currently Invested Balances</t>
  </si>
  <si>
    <t>Expenditure Transfers Payable</t>
  </si>
  <si>
    <t>Entitlement Benefits Due and Payable</t>
  </si>
  <si>
    <t>Subsidy Payable to the Financing Account</t>
  </si>
  <si>
    <t>Loan Guarantee Liability</t>
  </si>
  <si>
    <t>Other Liabilities With Related Budgetary Obligations</t>
  </si>
  <si>
    <t>Employee Health Care Liability Incurred but Not Reported</t>
  </si>
  <si>
    <t>Special Drawing Right (SDR) Certificates Issued to Federal Reserve Banks</t>
  </si>
  <si>
    <t>Allocation of Special Drawing Rights (SDRs)</t>
  </si>
  <si>
    <t>Accrued Funded Payroll and Leave</t>
  </si>
  <si>
    <t>Withholdings Payable</t>
  </si>
  <si>
    <t>Employer Contributions and Payroll Taxes Payable</t>
  </si>
  <si>
    <t>Other Post Employment Benefits Due and Payable</t>
  </si>
  <si>
    <t>Pension Benefits Due and Payable to Beneficiaries</t>
  </si>
  <si>
    <t>Benefit Premiums Payable to Carriers</t>
  </si>
  <si>
    <t>Life Insurance Benefits Due and Payable to Beneficiaries</t>
  </si>
  <si>
    <t>Unfunded Leave</t>
  </si>
  <si>
    <t>Unfunded FECA Liability</t>
  </si>
  <si>
    <t>Other Unfunded Employment Related Liability</t>
  </si>
  <si>
    <t>Liability for Advances and Prepayments</t>
  </si>
  <si>
    <t>Other Deferred Revenue</t>
  </si>
  <si>
    <t>Liability for Nonfiduciary Deposit Funds and Undeposited Collections</t>
  </si>
  <si>
    <t>Liability for Clearing Accounts</t>
  </si>
  <si>
    <t>Principal Payable to the Bureau of the Fiscal Service</t>
  </si>
  <si>
    <t>Capitalized Loan Interest Payable - Non-Credit Reform</t>
  </si>
  <si>
    <t>Principal Payable to the Federal Financing Bank</t>
  </si>
  <si>
    <t>Securities Issued by Federal Agencies Under General and Special Financing Authority</t>
  </si>
  <si>
    <t>Discount on Securities Issued by Federal Agencies Under General and Special Financing Authority</t>
  </si>
  <si>
    <t>Premium on Securities Issued by Federal Agencies Under General and Special Financing Authority</t>
  </si>
  <si>
    <t>Amortization of Discount on Securities Issued by Federal Agencies Under General and Special Financing Authority</t>
  </si>
  <si>
    <t>Amortization of Premium on Securities Issued by Federal Agencies Under General and Special Financing Authority</t>
  </si>
  <si>
    <t>Participation Certificates</t>
  </si>
  <si>
    <t>Other Debt</t>
  </si>
  <si>
    <t>Actuarial Pension Liability</t>
  </si>
  <si>
    <t>Actuarial Health Insurance Liability</t>
  </si>
  <si>
    <t>Actuarial Life Insurance Liability</t>
  </si>
  <si>
    <t>Actuarial FECA Liability</t>
  </si>
  <si>
    <t>Actuarial Liabilities for Federal Insurance and Guarantee Programs</t>
  </si>
  <si>
    <t>Actuarial Liabilities for Treasury-Managed Benefit Programs</t>
  </si>
  <si>
    <t>Other Actuarial Liabilities</t>
  </si>
  <si>
    <t>Prior Liens Outstanding on Acquired Collateral</t>
  </si>
  <si>
    <t>Contingent Liabilities</t>
  </si>
  <si>
    <t>Contingent Liabilities - Federal Government Sponsored Enterprise</t>
  </si>
  <si>
    <t>Contingent Liability for Capital Transfers</t>
  </si>
  <si>
    <t>Capital Lease Liability</t>
  </si>
  <si>
    <t>Accounts Payable From Canceled Appropriations</t>
  </si>
  <si>
    <t>Liability for Capital Transfers</t>
  </si>
  <si>
    <t>Custodial Liability</t>
  </si>
  <si>
    <t>Liability for Non-Entity Assets Not Reported on the Statement of Custodial Activity</t>
  </si>
  <si>
    <t>Other Liabilities Without Related Budgetary Obligations</t>
  </si>
  <si>
    <t>Estimated Cleanup Cost Liability</t>
  </si>
  <si>
    <t>Unexpended Appropriations - Cumulative</t>
  </si>
  <si>
    <t>Unexpended Appropriations - Appropriations Received</t>
  </si>
  <si>
    <t>Unexpended Appropriations - Transfers-In</t>
  </si>
  <si>
    <t>Unexpended Appropriations - Transfers-Out</t>
  </si>
  <si>
    <t>Unexpended Appropriations - Prior Period Adjustments Due to Corrections of Errors - Years Preceding the Prior Year</t>
  </si>
  <si>
    <t>Unexpended Appropriations - Adjustments</t>
  </si>
  <si>
    <t>Unexpended Appropriations - Used</t>
  </si>
  <si>
    <t>Unexpended Appropriations - Prior-Period Adjustments Due to Corrections of Errors</t>
  </si>
  <si>
    <t>Unexpended Appropriations - Prior-Period Adjustments Due to Changes in Accounting Principles</t>
  </si>
  <si>
    <t>Appropriations Outstanding - Cumulative</t>
  </si>
  <si>
    <t>Appropriations Outstanding - Warrants Issued</t>
  </si>
  <si>
    <t>Appropriations Outstanding - Adjustments</t>
  </si>
  <si>
    <t>Appropriations Outstanding - Used</t>
  </si>
  <si>
    <t>Cumulative Results of Operations</t>
  </si>
  <si>
    <t>Fiduciary Net Assets</t>
  </si>
  <si>
    <t>Contributions to Fiduciary Net Assets</t>
  </si>
  <si>
    <t>Withdrawals or Distributions of Fiduciary Net Assets</t>
  </si>
  <si>
    <t>Estimated Indefinite Contract Authority</t>
  </si>
  <si>
    <t>Anticipated Adjustments to Contract Authority</t>
  </si>
  <si>
    <t>Estimated Indefinite Borrowing Authority</t>
  </si>
  <si>
    <t>Anticipated Reductions to Borrowing Authority</t>
  </si>
  <si>
    <t>Anticipated Transfers to the General Fund of the Treasury - Current-Year Authority</t>
  </si>
  <si>
    <t>Anticipated Transfers to the General Fund of the Treasury - Prior-Year Balances</t>
  </si>
  <si>
    <t>Anticipated Reductions to Appropriations by Offsetting Collections or Receipts</t>
  </si>
  <si>
    <t>Anticipated Collections From Non-Federal Sources</t>
  </si>
  <si>
    <t>Anticipated Collections From Federal Sources</t>
  </si>
  <si>
    <t>Amounts Appropriated From a Specific Treasury-Managed Trust Fund TAFS - Receivable - Transferred</t>
  </si>
  <si>
    <t>Allocations of Realized Authority - To Be Transferred From Invested Balances - Transferred</t>
  </si>
  <si>
    <t>Transfers - Current-Year Authority - Receivable - Transferred</t>
  </si>
  <si>
    <t>Debt Liquidation Appropriations</t>
  </si>
  <si>
    <t>Liquidation of Deficiency - Appropriations</t>
  </si>
  <si>
    <t>Appropriated Receipts Derived from Unavailable Trust or Special Fund Receipts</t>
  </si>
  <si>
    <t>Appropriated Receipts Derived from Available Trust or Special Fund Receipts</t>
  </si>
  <si>
    <t>Loan Subsidy Appropriation</t>
  </si>
  <si>
    <t>Debt Forgiveness Appropriation</t>
  </si>
  <si>
    <t>Loan Administrative Expense Appropriation</t>
  </si>
  <si>
    <t>Reestimated Loan Subsidy Appropriation</t>
  </si>
  <si>
    <t>Other Appropriations Realized</t>
  </si>
  <si>
    <t>Anticipated Indefinite Appropriations</t>
  </si>
  <si>
    <t>Amounts Appropriated From Specific Invested TAFS Reclassified - Receivable - Cancellation</t>
  </si>
  <si>
    <t>Authority Adjusted for Interest on the Bureau of the Fiscal Service Securities</t>
  </si>
  <si>
    <t>Amounts Appropriated From Specific Invested TAFS Reclassified - Receivable - Temporary Reduction</t>
  </si>
  <si>
    <t>Amounts Appropriated From Specific Invested TAFS Reclassified - Payable - Temporary Reduction/Cancellation</t>
  </si>
  <si>
    <t>Loan Modification Adjustment Transfer Appropriation</t>
  </si>
  <si>
    <t>Amounts Appropriated From Specific Invested TAFS - Receivable</t>
  </si>
  <si>
    <t>Amounts Appropriated From Specific Invested TAFS - Payable</t>
  </si>
  <si>
    <t>Amounts Appropriated From Specific Invested TAFS - Transfers-In</t>
  </si>
  <si>
    <t>Amounts Appropriated From Specific Invested TAFS - Transfers-Out</t>
  </si>
  <si>
    <t>Appropriation To Liquidate Contract Authority Withdrawn</t>
  </si>
  <si>
    <t>Current-Year Contract Authority Realized</t>
  </si>
  <si>
    <t>Substitution of Contract Authority</t>
  </si>
  <si>
    <t>Decreases to Indefinite Contract Authority</t>
  </si>
  <si>
    <t>Contract Authority Withdrawn</t>
  </si>
  <si>
    <t>Contract Authority Liquidated</t>
  </si>
  <si>
    <t>Contract Authority To Be Liquidated by Trust Funds</t>
  </si>
  <si>
    <t>Transfers of Contract Authority - Allocation</t>
  </si>
  <si>
    <t>Appropriation To Liquidate Contract Authority</t>
  </si>
  <si>
    <t>Contract Authority Carried Forward</t>
  </si>
  <si>
    <t>Substitution of Borrowing Authority</t>
  </si>
  <si>
    <t>Current-Year Borrowing Authority Realized</t>
  </si>
  <si>
    <t>Actual Repayment of Borrowing Authority Converted to Cash</t>
  </si>
  <si>
    <t>Current-Year Decreases to Indefinite Borrowing Authority Realized</t>
  </si>
  <si>
    <t>Borrowing Authority Withdrawn</t>
  </si>
  <si>
    <t>Borrowing Authority Converted to Cash</t>
  </si>
  <si>
    <t>Actual Repayments of Debt, Current-Year Authority</t>
  </si>
  <si>
    <t>Actual Repayments of Debt, Prior-Year Balances</t>
  </si>
  <si>
    <t>Resources Realized From Borrowing Authority</t>
  </si>
  <si>
    <t>Borrowing Authority Carried Forward</t>
  </si>
  <si>
    <t>Reappropriations - Transfers-In</t>
  </si>
  <si>
    <t>Actual Capital Transfers to the General Fund of the Treasury, Current-Year Authority</t>
  </si>
  <si>
    <t>Actual Capital Transfers to the General Fund of the Treasury, Prior-Year Balances</t>
  </si>
  <si>
    <t>Transfers of Contract Authority - Nonallocation</t>
  </si>
  <si>
    <t>Appropriation To Liquidate Contract Authority - Nonallocation - Transferred</t>
  </si>
  <si>
    <t>Appropriation To Liquidate Contract Authority - Allocation - Transferred</t>
  </si>
  <si>
    <t>Authority Made Available From Receipt or Appropriation Balances Previously Precluded From Obligation</t>
  </si>
  <si>
    <t>Authority Made Available From Offsetting Collection Balances Previously Precluded From Obligation</t>
  </si>
  <si>
    <t>Anticipated Transfers - Current-Year Authority</t>
  </si>
  <si>
    <t>Allocations of Authority - Anticipated From Invested Balances</t>
  </si>
  <si>
    <t>Allocations of Realized Authority - To Be Transferred From Invested Balances</t>
  </si>
  <si>
    <t>Allocations of Realized Authority - Transferred From Invested Balances</t>
  </si>
  <si>
    <t>Allocations of Realized Authority Reclassified - Authority To Be Transferred From Invested Balances - Temporary Reduction</t>
  </si>
  <si>
    <t>Transfers - Current-Year Authority</t>
  </si>
  <si>
    <t>Nonallocation Transfers of Invested Balances - Receivable</t>
  </si>
  <si>
    <t>Nonallocation Transfers of Invested Balances - Payable</t>
  </si>
  <si>
    <t>Nonallocation Transfers of Invested Balances - Transferred</t>
  </si>
  <si>
    <t>Allocation Transfers of Current-Year Authority for Noninvested Accounts</t>
  </si>
  <si>
    <t>Allocation Transfers of Prior-Year Balances</t>
  </si>
  <si>
    <t>Anticipated Transfers - Prior-Year Balances</t>
  </si>
  <si>
    <t>Anticipated Balance Transfers - Unobligated Balances - Legislative Change of Purpose</t>
  </si>
  <si>
    <t>Transfers - Prior-Year Balances</t>
  </si>
  <si>
    <t>Balance Transfers - Extension of Availability Other Than Reappropriations</t>
  </si>
  <si>
    <t>Balance Transfers - Unexpired to Expired</t>
  </si>
  <si>
    <t>Balance Transfers - Unobligated Balances - Legislative Change of Purpose</t>
  </si>
  <si>
    <t>Transfer of Obligated Balances</t>
  </si>
  <si>
    <t>Balance Transfers-In - Expired to Expired</t>
  </si>
  <si>
    <t>Balance Transfers-Out - Expired to Expired</t>
  </si>
  <si>
    <t>Transfer of Expired Expenditure Transfers - Receivable</t>
  </si>
  <si>
    <t>Total Actual Resources - Collected</t>
  </si>
  <si>
    <t>Anticipated Reimbursements and Other Income</t>
  </si>
  <si>
    <t>Liquidation of Deficiency - Offsetting Collections</t>
  </si>
  <si>
    <t>Anticipated Expenditure Transfers from Trust Funds</t>
  </si>
  <si>
    <t>Unfilled Customer Orders Without Advance</t>
  </si>
  <si>
    <t>Unfilled Customer Orders With Advance</t>
  </si>
  <si>
    <t>Expenditure Transfers from Trust Funds - Receivable</t>
  </si>
  <si>
    <t>Unfilled Customer Orders Without Advance - Transferred</t>
  </si>
  <si>
    <t>Unfilled Customer Orders With Advance - Transferred</t>
  </si>
  <si>
    <t>Appropriation Trust Fund Expenditure Transfers - Receivable - Transferred</t>
  </si>
  <si>
    <t>Reimbursements and Other Income Earned - Receivable - Transferred</t>
  </si>
  <si>
    <t>Other Federal Receivables - Transferred</t>
  </si>
  <si>
    <t>Appropriations Reduced by Offsetting Collections or Receipts - Collected</t>
  </si>
  <si>
    <t>Reimbursements and Other Income Earned - Receivable</t>
  </si>
  <si>
    <t>Reimbursements and Other Income Earned - Collected</t>
  </si>
  <si>
    <t>Prior-Year Unfilled Customer Orders With Advance - Refunds Paid</t>
  </si>
  <si>
    <t>Expenditure Transfers from Trust Funds - Collected</t>
  </si>
  <si>
    <t>Actual Collections of "governmental-type" Fees</t>
  </si>
  <si>
    <t>Actual Collections of Business-Type Fees</t>
  </si>
  <si>
    <t>Actual Collections of Loan Principal</t>
  </si>
  <si>
    <t>Actual Collections of Loan Interest</t>
  </si>
  <si>
    <t>Actual Collections of Rent</t>
  </si>
  <si>
    <t>Actual Collections From Sale of Foreclosed Property</t>
  </si>
  <si>
    <t>Other Actual Business-Type Collections From Non-Federal Sources</t>
  </si>
  <si>
    <t>Other Actual "governmental-type" Collections From Non-Federal Sources</t>
  </si>
  <si>
    <t>Actual Program Fund Subsidy Collected</t>
  </si>
  <si>
    <t>Interest Collected From Treasury</t>
  </si>
  <si>
    <t>Actual Collections From Liquidating Fund</t>
  </si>
  <si>
    <t>Actual Collections From Financing Fund</t>
  </si>
  <si>
    <t>Other Actual Collections - Federal</t>
  </si>
  <si>
    <t>Interest Receivable From Treasury</t>
  </si>
  <si>
    <t>Receivable From the Liquidating Fund</t>
  </si>
  <si>
    <t>Receivable From the Financing Fund</t>
  </si>
  <si>
    <t>Other Federal Receivables</t>
  </si>
  <si>
    <t>Amortization of Investments in U.S. Treasury Zero Coupon Bonds</t>
  </si>
  <si>
    <t>Adjustments to the Exchange Stabilization Fund</t>
  </si>
  <si>
    <t>Anticipated Recoveries of Prior-Year Obligations</t>
  </si>
  <si>
    <t>Adjustments for Changes in Prior-Year Allocations of Budgetary Resources</t>
  </si>
  <si>
    <t>Canceled Authority</t>
  </si>
  <si>
    <t>Partial or Early Cancellation of Authority With a U.S. Treasury Warrant</t>
  </si>
  <si>
    <t>Cancellation of Appropriation From Unavailable Receipts</t>
  </si>
  <si>
    <t>Cancellation of Appropriation From Invested Balances</t>
  </si>
  <si>
    <t>Cancellation of Appropriated Amounts Receivable From Invested Trust or Special Funds</t>
  </si>
  <si>
    <t>Appropriation Purpose Fulfilled - Balance Not Available</t>
  </si>
  <si>
    <t>Offset to Appropriation Realized for Redemption of Treasury Securities</t>
  </si>
  <si>
    <t>Temporary Reduction - New Budget Authority</t>
  </si>
  <si>
    <t>Temporary Reduction - Prior-Year Balances</t>
  </si>
  <si>
    <t>Temporary Reduction/Cancellation Returned by Appropriation</t>
  </si>
  <si>
    <t>Temporary Reduction of Appropriation From Unavailable Receipts, New Budget Authority</t>
  </si>
  <si>
    <t>Temporary Reduction of Appropriation From Unavailable Receipts, Prior-Year Balances</t>
  </si>
  <si>
    <t>Reappropriations - Transfers-Out</t>
  </si>
  <si>
    <t>Adjustments to Indefinite Appropriations</t>
  </si>
  <si>
    <t>Permanent Reduction - New Budget Authority</t>
  </si>
  <si>
    <t>Permanent Reduction - Prior-Year Balances</t>
  </si>
  <si>
    <t>Receipts Unavailable for Obligation Upon Collection</t>
  </si>
  <si>
    <t>Authority Unavailable for Obligation Pursuant to Public Law - Temporary</t>
  </si>
  <si>
    <t>Special and Trust Fund Refunds and Recoveries Temporarily Unavailable - Receipts Unavailable for Obligation Upon Collection</t>
  </si>
  <si>
    <t>Receipts and Appropriations Temporarily Precluded From Obligation</t>
  </si>
  <si>
    <t>Offsetting Collections Temporarily Precluded From Obligation</t>
  </si>
  <si>
    <t>Special and Trust Fund Refunds and Recoveries Temporarily Unavailable - Receipts and Appropriations Temporarily Precluded From Obligation</t>
  </si>
  <si>
    <t>Unapportioned Authority - Pending Rescission</t>
  </si>
  <si>
    <t>Unapportioned Authority - OMB Deferral</t>
  </si>
  <si>
    <t>Unapportioned Authority</t>
  </si>
  <si>
    <t>Apportionments</t>
  </si>
  <si>
    <t>Apportionments - Anticipated Resources - Programs Subject to Apportionment</t>
  </si>
  <si>
    <t>Allotments - Realized Resources</t>
  </si>
  <si>
    <t>Unobligated Funds Exempt From Apportionment</t>
  </si>
  <si>
    <t>Funds Not Available for Commitment/Obligation</t>
  </si>
  <si>
    <t>Funds Not Available - Adjustments to the Exchange Stabilization Fund</t>
  </si>
  <si>
    <t>Allotments - Expired Authority</t>
  </si>
  <si>
    <t>Anticipated Resources - Programs Exempt From Apportionment</t>
  </si>
  <si>
    <t>Commitments - Programs Subject to Apportionment</t>
  </si>
  <si>
    <t>Commitments - Programs Exempt From Apportionment</t>
  </si>
  <si>
    <t>Undelivered Orders - Obligations, Unpaid</t>
  </si>
  <si>
    <t>Undelivered Orders - Obligations, Prepaid/Advanced</t>
  </si>
  <si>
    <t>Undelivered Orders - Obligations Transferred, Unpaid</t>
  </si>
  <si>
    <t>Undelivered Orders - Obligations Transferred, Prepaid/Advanced</t>
  </si>
  <si>
    <t>Downward Adjustments of Prior-Year Unpaid Undelivered Orders - Obligations, Recoveries</t>
  </si>
  <si>
    <t>Downward Adjustments of Prior-Year Prepaid/Advanced Undelivered Orders - Obligations, Refunds Collected</t>
  </si>
  <si>
    <t>Upward Adjustments of Prior-Year Undelivered Orders - Obligations, Unpaid</t>
  </si>
  <si>
    <t>Upward Adjustments of Prior-Year Undelivered Orders - Obligations, Prepaid/Advanced</t>
  </si>
  <si>
    <t>Delivered Orders - Obligations, Unpaid</t>
  </si>
  <si>
    <t>Delivered Orders - Obligations, Paid</t>
  </si>
  <si>
    <t>Authority Outlayed Not Yet Disbursed</t>
  </si>
  <si>
    <t>Delivered Orders - Obligations Transferred, Unpaid</t>
  </si>
  <si>
    <t>Downward Adjustments of Prior-Year Unpaid Delivered Orders - Obligations, Recoveries</t>
  </si>
  <si>
    <t>Downward Adjustments of Prior-Year Paid Delivered Orders - Obligations, Refunds Collected</t>
  </si>
  <si>
    <t>Upward Adjustments of Prior-Year Delivered Orders - Obligations, Unpaid</t>
  </si>
  <si>
    <t>Upward Adjustments of Prior-Year Delivered Orders - Obligations, Paid</t>
  </si>
  <si>
    <t>Revenue From Goods Sold</t>
  </si>
  <si>
    <t>Contra Revenue for Goods Sold</t>
  </si>
  <si>
    <t>Revenue From Services Provided</t>
  </si>
  <si>
    <t>Contra Revenue for Services Provided</t>
  </si>
  <si>
    <t>Interest Revenue - Other</t>
  </si>
  <si>
    <t>Interest Revenue - Investments</t>
  </si>
  <si>
    <t>Interest Revenue - Loans Receivable/Uninvested Funds</t>
  </si>
  <si>
    <t>Interest Revenue - Subsidy Amortization</t>
  </si>
  <si>
    <t>Dividend Income Accounted for Under the Provisions of the Federal Credit Reform Act</t>
  </si>
  <si>
    <t>Contra Revenue for Dividend Income Accounted for Under the Provisions of the Federal Credit Reform Act</t>
  </si>
  <si>
    <t>Contra Revenue for Interest Revenue - Loans Receivable</t>
  </si>
  <si>
    <t>Contra Revenue for Interest Revenue - Investments</t>
  </si>
  <si>
    <t>Contra Revenue for Interest Revenue - Other</t>
  </si>
  <si>
    <t>Penalties and Fines Revenue</t>
  </si>
  <si>
    <t>Contra Revenue for Penalties and Fines</t>
  </si>
  <si>
    <t>Administrative Fees Revenue</t>
  </si>
  <si>
    <t>Contra Revenue for Administrative Fees</t>
  </si>
  <si>
    <t>Funded Benefit Program Revenue</t>
  </si>
  <si>
    <t>Unfunded FECA Benefit Revenue</t>
  </si>
  <si>
    <t>Contra Revenue for Unfunded FECA Benefit Revenue</t>
  </si>
  <si>
    <t>Contra Revenue for Funded Benefit Program Revenue</t>
  </si>
  <si>
    <t>Insurance and Guarantee Premium Revenue</t>
  </si>
  <si>
    <t>Contra Revenue for Insurance and Guarantee Premium Revenue</t>
  </si>
  <si>
    <t>Donated Revenue - Financial Resources</t>
  </si>
  <si>
    <t>Contra Revenue for Donations - Financial Resources</t>
  </si>
  <si>
    <t>Donated Revenue - Nonfinancial Resources</t>
  </si>
  <si>
    <t>Contra Donated Revenue - Nonfinancial Resources</t>
  </si>
  <si>
    <t>Forfeiture Revenue - Cash and Cash Equivalents</t>
  </si>
  <si>
    <t>Contra Forfeiture Revenue - Cash and Cash Equivalents</t>
  </si>
  <si>
    <t>Forfeiture Revenue - Forfeitures of Property</t>
  </si>
  <si>
    <t>Contra Forfeiture Revenue - Forfeitures of Property</t>
  </si>
  <si>
    <t>Expended Appropriations</t>
  </si>
  <si>
    <t>Appropriations - Expended</t>
  </si>
  <si>
    <t>Expended Appropriations - Prior Period Adjustments Due to Corrections of Errors - Years Preceding the Prior Year</t>
  </si>
  <si>
    <t>Expended Appropriations - Prior-Period Adjustments Due to Corrections of Errors</t>
  </si>
  <si>
    <t>Expended Appropriations - Prior-Period Adjustments Due to Changes in Accounting Principles</t>
  </si>
  <si>
    <t>Transfer in of Agency Unavailable Custodial and Non-Entity Collections</t>
  </si>
  <si>
    <t>Accrual of Agency Amount To Be Collected - Custodial and Non-Entity</t>
  </si>
  <si>
    <t>Financing Sources Transferred In Without Reimbursement</t>
  </si>
  <si>
    <t>Financing Sources Transferred Out Without Reimbursement</t>
  </si>
  <si>
    <t>Appropriated Dedicated Collections Transferred In</t>
  </si>
  <si>
    <t>Appropriated Dedicated Collections Transferred Out</t>
  </si>
  <si>
    <t>Expenditure Financing Sources - Transfers-In</t>
  </si>
  <si>
    <t>Nonexpenditure Financing Sources - Transfers-In - Other</t>
  </si>
  <si>
    <t>Nonexpenditure Financing Sources - Transfers-In - Capital Transfers</t>
  </si>
  <si>
    <t>Expenditure Financing Sources - Transfers-Out</t>
  </si>
  <si>
    <t>Nonexpenditure Financing Sources - Transfers-Out - Other</t>
  </si>
  <si>
    <t>Nonexpenditure Financing Sources - Transfers-Out - Capital Transfers</t>
  </si>
  <si>
    <t>Nonbudgetary Financing Sources Transferred In</t>
  </si>
  <si>
    <t>Nonbudgetary Financing Sources Transferred Out</t>
  </si>
  <si>
    <t>Authority Transfer Control In</t>
  </si>
  <si>
    <t>Authority Transfer Control Out</t>
  </si>
  <si>
    <t>Imputed Financing Sources</t>
  </si>
  <si>
    <t>Other Financing Sources</t>
  </si>
  <si>
    <t>Adjustment to Financing Sources - Credit Reform</t>
  </si>
  <si>
    <t>Financing Sources To Be Transferred Out - Contingent Liability</t>
  </si>
  <si>
    <t>Seigniorage</t>
  </si>
  <si>
    <t>Tax Revenue Collected - Not Otherwise Classified</t>
  </si>
  <si>
    <t>Tax Revenue Collected - Individual</t>
  </si>
  <si>
    <t>Tax Revenue Collected - Corporate</t>
  </si>
  <si>
    <t>Tax Revenue Collected - Unemployment</t>
  </si>
  <si>
    <t>Tax Revenue Collected - Excise</t>
  </si>
  <si>
    <t>Tax Revenue Collected - Estate and Gift</t>
  </si>
  <si>
    <t>Tax Revenue Collected - Customs</t>
  </si>
  <si>
    <t>Tax Revenue Accrual Adjustment - Not Otherwise Classified</t>
  </si>
  <si>
    <t>Tax Revenue Accrual Adjustment - Individual</t>
  </si>
  <si>
    <t>Tax Revenue Accrual Adjustment - Corporate</t>
  </si>
  <si>
    <t>Tax Revenue Accrual Adjustment - Unemployment</t>
  </si>
  <si>
    <t>Tax Revenue Accrual Adjustment - Excise</t>
  </si>
  <si>
    <t>Tax Revenue Accrual Adjustment - Estate and Gift</t>
  </si>
  <si>
    <t>Tax Revenue Accrual Adjustment - Customs</t>
  </si>
  <si>
    <t>Contra Revenue for Taxes - Not Otherwise Classified</t>
  </si>
  <si>
    <t>Contra Revenue for Taxes - Individual</t>
  </si>
  <si>
    <t>Contra Revenue for Taxes - Corporate</t>
  </si>
  <si>
    <t>Contra Revenue for Taxes - Unemployment</t>
  </si>
  <si>
    <t>Contra Revenue for Taxes - Excise</t>
  </si>
  <si>
    <t>Contra Revenue for Taxes - Estate and Gift</t>
  </si>
  <si>
    <t>Contra Revenue for Taxes - Customs</t>
  </si>
  <si>
    <t>Tax Revenue Refunds - Not Otherwise Classified</t>
  </si>
  <si>
    <t>Tax Revenue Refunds - Individual</t>
  </si>
  <si>
    <t>Tax Revenue Refunds - Corporate</t>
  </si>
  <si>
    <t>Tax Revenue Refunds - Unemployment</t>
  </si>
  <si>
    <t>Tax Revenue Refunds - Excise</t>
  </si>
  <si>
    <t>Tax Revenue Refunds - Estate and Gift</t>
  </si>
  <si>
    <t>Tax Revenue Refunds - Customs</t>
  </si>
  <si>
    <t>Other Revenue</t>
  </si>
  <si>
    <t>Contra Revenue for Other Revenue</t>
  </si>
  <si>
    <t>Revenue and Other Financing Sources - Cancellations</t>
  </si>
  <si>
    <t>Valuation Change in Investments - Exchange Stabilization Fund</t>
  </si>
  <si>
    <t>Valuation Change in Investments for Federal Government Sponsored Enterprise</t>
  </si>
  <si>
    <t>Valuation Change in Investments - Beneficial Interest in Trust</t>
  </si>
  <si>
    <t>Collections for Others - Statement of Custodial Activity</t>
  </si>
  <si>
    <t>Accrued Collections for Others - Statement of Custodial Activity</t>
  </si>
  <si>
    <t>Offset to Non-Entity Collections - Statement of Changes in Net Position</t>
  </si>
  <si>
    <t>Offset to Non-Entity Accrued Collections - Statement of Changes in Net Position</t>
  </si>
  <si>
    <t>Financing Sources Transferred In From Custodial Statement Collections</t>
  </si>
  <si>
    <t>Custodial Collections Transferred Out to a Treasury Account Symbol Other Than the General Fund of the Treasury</t>
  </si>
  <si>
    <t>Operating Expenses/Program Costs</t>
  </si>
  <si>
    <t>Expensed Asset</t>
  </si>
  <si>
    <t>Contra Bad Debt Expense - Incurred for Others</t>
  </si>
  <si>
    <t>Adjustment to Subsidy Expense</t>
  </si>
  <si>
    <t>Interest Expenses on Borrowing From the Bureau of the Fiscal Service and/or the Federal Financing Bank</t>
  </si>
  <si>
    <t>Interest Expenses on Securities</t>
  </si>
  <si>
    <t>Other Interest Expenses</t>
  </si>
  <si>
    <t>Remuneration Interest</t>
  </si>
  <si>
    <t>Interest Expense Accrued on the Liability for Loan Guarantees</t>
  </si>
  <si>
    <t>Benefit Expense</t>
  </si>
  <si>
    <t>Cost of Goods Sold</t>
  </si>
  <si>
    <t>Applied Overhead</t>
  </si>
  <si>
    <t>Cost Capitalization Offset</t>
  </si>
  <si>
    <t>Depreciation, Amortization, and Depletion</t>
  </si>
  <si>
    <t>Bad Debt Expense</t>
  </si>
  <si>
    <t>Imputed Costs</t>
  </si>
  <si>
    <t>Other Expenses Not Requiring Budgetary Resources</t>
  </si>
  <si>
    <t>Future Funded Expenses</t>
  </si>
  <si>
    <t>Employer Contributions to Employee Benefit Programs Not Requiring Current-Year Budget Authority (Unobligated)</t>
  </si>
  <si>
    <t>Nonproduction Costs</t>
  </si>
  <si>
    <t>Gains on Disposition of Assets - Other</t>
  </si>
  <si>
    <t>Gains on Disposition of Investments</t>
  </si>
  <si>
    <t>Gains on Disposition of Borrowings</t>
  </si>
  <si>
    <t>Gains on Changes in Long-Term Assumptions - From Experience</t>
  </si>
  <si>
    <t>Losses on Changes in Long-Term Assumptions - From Experience</t>
  </si>
  <si>
    <t>Unrealized Gains</t>
  </si>
  <si>
    <t>Unrealized Gain - Exchange Stabilization Fund</t>
  </si>
  <si>
    <t>Other Gains</t>
  </si>
  <si>
    <t>Other Gains for Accrued Special Drawing Right (SDR) Interest and Charges</t>
  </si>
  <si>
    <t>Losses on Disposition of Assets - Other</t>
  </si>
  <si>
    <t>Losses on Disposition of Investments</t>
  </si>
  <si>
    <t>Losses on Disposition of Borrowings</t>
  </si>
  <si>
    <t>Gains on Changes in Long-Term Assumptions</t>
  </si>
  <si>
    <t>Losses on Changes in Long-Term Assumptions</t>
  </si>
  <si>
    <t>Unrealized Losses</t>
  </si>
  <si>
    <t>Unrealized Losses - Exchange Stabilization Fund</t>
  </si>
  <si>
    <t>Other Losses</t>
  </si>
  <si>
    <t>Other Losses for Accrued Special Drawing Right (SDR) Interest and Charges</t>
  </si>
  <si>
    <t>Other Losses from Impairment of Assets</t>
  </si>
  <si>
    <t>Extraordinary Items</t>
  </si>
  <si>
    <t>Prior-Period Adjustments Due to Corrections of Errors</t>
  </si>
  <si>
    <t>Prior-Period Adjustments Due to Changes in Accounting Principles</t>
  </si>
  <si>
    <t>Prior Period Adjustments Due to Corrections of Errors -Years Preceding the Prior Year</t>
  </si>
  <si>
    <t>Distribution of Income - Dividend</t>
  </si>
  <si>
    <t>Changes in Actuarial Liability</t>
  </si>
  <si>
    <t>Trust Fund Warrant Journal Vouchers Issued Net of Adjustments</t>
  </si>
  <si>
    <t>Offset for Purchases of Assets</t>
  </si>
  <si>
    <t>Purchases of Property, Plant, and Equipment</t>
  </si>
  <si>
    <t>Purchases of Inventory and Related Property</t>
  </si>
  <si>
    <t>Purchases of Assets - Other</t>
  </si>
  <si>
    <t>Insurance and guarantee  program liabilities</t>
  </si>
  <si>
    <t>Other liabilities (Unfunded leave, unfunded FECA, actuarial FECA)</t>
  </si>
  <si>
    <t>Other financing sources</t>
  </si>
  <si>
    <t xml:space="preserve">Debt and equity securities </t>
  </si>
  <si>
    <t>To net 6800 portion</t>
  </si>
  <si>
    <t>B</t>
  </si>
  <si>
    <t>Distributed offsetting receipts (SBR 4200)</t>
  </si>
  <si>
    <t>Total Components of Net Operating Cost Not Part of the Budget Outlays</t>
  </si>
  <si>
    <t xml:space="preserve">Components of the Budget Outlays That Are Not Part of Net Operating Cost </t>
  </si>
  <si>
    <t>Other Temporary Timing Differences</t>
  </si>
  <si>
    <t>Total Other Temporary Timing Differences</t>
  </si>
  <si>
    <t>Related Amounts on the Statement of Budgetary Resources</t>
  </si>
  <si>
    <t>Outlays, Net (SBR 4210)</t>
  </si>
  <si>
    <t>Components of Net Operating Cost Not Part of the Budgetary Outlays</t>
  </si>
  <si>
    <t>Reconciliation of Net Operating Cost and Net Budgetary Outlays</t>
  </si>
  <si>
    <t xml:space="preserve">Total Components of the Budgetary Outlays That Are Not Part of Net Operating Cost </t>
  </si>
  <si>
    <t>Total FY2XXX</t>
  </si>
  <si>
    <t>Loans receivable</t>
  </si>
  <si>
    <t>Year-end credit reform subsidy re-estimates</t>
  </si>
  <si>
    <t>Unrealized valuation loss/(gain) on investments in GSE's</t>
  </si>
  <si>
    <t>Increase/(decrease) in assets:</t>
  </si>
  <si>
    <t>(Increase)/decrease in liabilities not affecting Budget Outlays:</t>
  </si>
  <si>
    <t>Net Operating Cost (SNC)</t>
  </si>
  <si>
    <t>With the Public (Fed/NonFed attribute N)</t>
  </si>
  <si>
    <t>Begin/End</t>
  </si>
  <si>
    <t>Intragovernmental (Fed/NonFed attributes F,G,Z)</t>
  </si>
  <si>
    <t>Repayments of Debt effecting Anticipated Transfers. used to offset liability account 25XXXX</t>
  </si>
  <si>
    <t>Borrowing Authority cash draw not part of offsetting collections, used to offset liability account 25XXXX</t>
  </si>
  <si>
    <t>Net Outlays (Calculated Total)</t>
  </si>
  <si>
    <t>Calculated total from SNC and reconciling items</t>
  </si>
  <si>
    <t>Expense (loss) items should be subtracted, while all revenue (gain) items should be added</t>
  </si>
  <si>
    <t>(+/-)</t>
  </si>
  <si>
    <t>(-)</t>
  </si>
  <si>
    <t>(+)</t>
  </si>
  <si>
    <t>Pick up Bad Debt Expense if not using the direct write off method</t>
  </si>
  <si>
    <t>Gain on International Monetary Fund Assets</t>
  </si>
  <si>
    <t>Loss on International Monetary Fund Assets</t>
  </si>
  <si>
    <t>Other assets</t>
  </si>
  <si>
    <t>Exchange/ Nonexchange</t>
  </si>
  <si>
    <t>X</t>
  </si>
  <si>
    <t>T</t>
  </si>
  <si>
    <t>Reconciliation of Net Operating Cost and Net Budgetary Outlays Crosswalk Guidance DRAFT</t>
  </si>
  <si>
    <t>Additional Info</t>
  </si>
  <si>
    <t>Included for DOL and/or OPM ONLY</t>
  </si>
  <si>
    <t>No USSGL Mapping at this time</t>
  </si>
  <si>
    <t>Agencies may need additional information available thru their system sub accounts or data elements to break down data further, for example for USSGL 680000 and Credit Reform</t>
  </si>
  <si>
    <t>Cells highlighted gray should have no input data entered according to the USSGL attributes. Only unshaded boxes should contain input data.</t>
  </si>
  <si>
    <t>ADDITIONAL INFO</t>
  </si>
  <si>
    <t>Values used in reconciliation should be net of any interagency transactions.</t>
  </si>
  <si>
    <t>Exclude increase/decrease activity in changes to assets and liabilities for Deposit Funds.</t>
  </si>
  <si>
    <t>Excluded for DOL reporting</t>
  </si>
  <si>
    <t>Make sure to subtract from "Other" above with 680000</t>
  </si>
  <si>
    <t>Include only transfers that effect Outlays, Net (SBR 4210) and do not impact SNC</t>
  </si>
  <si>
    <t>217000 Beginning below taken into account for Credit Reform</t>
  </si>
  <si>
    <t>Only for credit reform transactions that are not reflected in liability accounts; all other funds must omit this line</t>
  </si>
  <si>
    <t xml:space="preserve">This crosswalk is a guide and NOT all inclusive. This crosswalk will present the most common scenario's, and agencies should use their discretionary and professional judgement for agency specific </t>
  </si>
  <si>
    <t>Exclude credit reform activity</t>
  </si>
  <si>
    <t>cases when preparing the reconciliation. Any issues should be reported the USSGL Team. This crosswalk applies only to funds that have Net Cost of Operations, Net Outlays or both.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</si>
</sst>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\ ;\(&quot;$&quot;#,##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System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0"/>
      <name val="System"/>
      <family val="2"/>
    </font>
    <font>
      <u/>
      <sz val="10"/>
      <color rgb="FF800080"/>
      <name val="Arial"/>
      <family val="2"/>
    </font>
    <font>
      <b/>
      <sz val="18"/>
      <name val="System"/>
      <family val="2"/>
    </font>
    <font>
      <b/>
      <sz val="18"/>
      <name val="System"/>
      <family val="2"/>
    </font>
    <font>
      <b/>
      <sz val="12"/>
      <name val="System"/>
      <family val="2"/>
    </font>
    <font>
      <b/>
      <sz val="12"/>
      <name val="System"/>
      <family val="2"/>
    </font>
    <font>
      <u/>
      <sz val="10"/>
      <color rgb="FF0000FF"/>
      <name val="Arial"/>
      <family val="2"/>
    </font>
    <font>
      <sz val="18"/>
      <color theme="3"/>
      <name val="Cambria"/>
      <family val="2"/>
      <scheme val="maj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3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8" fillId="0" borderId="0"/>
    <xf numFmtId="0" fontId="5" fillId="0" borderId="0"/>
    <xf numFmtId="0" fontId="15" fillId="0" borderId="0" applyNumberFormat="0" applyFill="0" applyBorder="0" applyAlignment="0" applyProtection="0"/>
    <xf numFmtId="0" fontId="3" fillId="0" borderId="3" applyNumberFormat="0" applyFont="0" applyFill="0" applyAlignment="0" applyProtection="0"/>
    <xf numFmtId="0" fontId="8" fillId="0" borderId="3" applyNumberFormat="0" applyFont="0" applyFill="0" applyAlignment="0" applyProtection="0"/>
  </cellStyleXfs>
  <cellXfs count="97">
    <xf numFmtId="0" fontId="0" fillId="0" borderId="0" xfId="0"/>
    <xf numFmtId="0" fontId="2" fillId="0" borderId="1" xfId="0" applyFont="1" applyBorder="1"/>
    <xf numFmtId="0" fontId="4" fillId="0" borderId="1" xfId="3" applyFont="1" applyBorder="1"/>
    <xf numFmtId="0" fontId="0" fillId="0" borderId="1" xfId="0" applyFill="1" applyBorder="1"/>
    <xf numFmtId="1" fontId="0" fillId="0" borderId="1" xfId="0" applyNumberFormat="1" applyFill="1" applyBorder="1" applyAlignment="1">
      <alignment horizontal="left" vertical="top"/>
    </xf>
    <xf numFmtId="0" fontId="0" fillId="0" borderId="1" xfId="0" applyBorder="1"/>
    <xf numFmtId="0" fontId="2" fillId="0" borderId="1" xfId="1" applyFont="1" applyBorder="1"/>
    <xf numFmtId="0" fontId="4" fillId="0" borderId="1" xfId="2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0" fillId="0" borderId="0" xfId="0" applyFill="1"/>
    <xf numFmtId="1" fontId="0" fillId="0" borderId="0" xfId="0" applyNumberFormat="1" applyFill="1" applyAlignment="1">
      <alignment horizontal="left" vertical="top"/>
    </xf>
    <xf numFmtId="0" fontId="0" fillId="0" borderId="0" xfId="0" applyAlignment="1">
      <alignment wrapText="1"/>
    </xf>
    <xf numFmtId="1" fontId="6" fillId="2" borderId="2" xfId="4" applyNumberFormat="1" applyFont="1" applyFill="1" applyBorder="1" applyAlignment="1">
      <alignment horizontal="center" wrapText="1"/>
    </xf>
    <xf numFmtId="0" fontId="6" fillId="2" borderId="2" xfId="4" applyFont="1" applyFill="1" applyBorder="1" applyAlignment="1">
      <alignment horizontal="center" wrapText="1"/>
    </xf>
    <xf numFmtId="0" fontId="7" fillId="0" borderId="2" xfId="4" applyNumberFormat="1" applyFont="1" applyBorder="1" applyAlignment="1">
      <alignment horizontal="center" wrapText="1"/>
    </xf>
    <xf numFmtId="0" fontId="7" fillId="0" borderId="2" xfId="4" applyFont="1" applyBorder="1" applyAlignment="1">
      <alignment horizontal="left" wrapText="1"/>
    </xf>
    <xf numFmtId="1" fontId="0" fillId="0" borderId="0" xfId="0" applyNumberFormat="1"/>
    <xf numFmtId="0" fontId="4" fillId="0" borderId="1" xfId="3" applyFont="1" applyFill="1" applyBorder="1"/>
    <xf numFmtId="0" fontId="0" fillId="0" borderId="4" xfId="0" applyBorder="1"/>
    <xf numFmtId="0" fontId="0" fillId="0" borderId="0" xfId="0" applyFill="1" applyBorder="1"/>
    <xf numFmtId="1" fontId="0" fillId="0" borderId="0" xfId="0" applyNumberFormat="1" applyFill="1" applyBorder="1" applyAlignment="1">
      <alignment horizontal="left" vertical="top"/>
    </xf>
    <xf numFmtId="0" fontId="0" fillId="0" borderId="0" xfId="0" applyBorder="1" applyAlignment="1">
      <alignment wrapText="1"/>
    </xf>
    <xf numFmtId="0" fontId="0" fillId="0" borderId="0" xfId="0" applyBorder="1"/>
    <xf numFmtId="4" fontId="0" fillId="0" borderId="1" xfId="0" applyNumberFormat="1" applyBorder="1" applyAlignment="1">
      <alignment wrapText="1"/>
    </xf>
    <xf numFmtId="43" fontId="0" fillId="0" borderId="1" xfId="0" applyNumberFormat="1" applyBorder="1" applyAlignment="1">
      <alignment wrapText="1"/>
    </xf>
    <xf numFmtId="43" fontId="0" fillId="0" borderId="1" xfId="0" applyNumberFormat="1" applyFill="1" applyBorder="1" applyAlignment="1">
      <alignment wrapText="1"/>
    </xf>
    <xf numFmtId="43" fontId="0" fillId="0" borderId="6" xfId="0" applyNumberFormat="1" applyBorder="1" applyAlignment="1">
      <alignment wrapText="1"/>
    </xf>
    <xf numFmtId="44" fontId="0" fillId="0" borderId="5" xfId="0" applyNumberFormat="1" applyBorder="1" applyAlignment="1">
      <alignment wrapText="1"/>
    </xf>
    <xf numFmtId="43" fontId="0" fillId="0" borderId="5" xfId="0" applyNumberFormat="1" applyBorder="1" applyAlignment="1">
      <alignment wrapText="1"/>
    </xf>
    <xf numFmtId="43" fontId="0" fillId="0" borderId="7" xfId="0" applyNumberFormat="1" applyBorder="1" applyAlignment="1">
      <alignment wrapText="1"/>
    </xf>
    <xf numFmtId="44" fontId="0" fillId="0" borderId="8" xfId="0" applyNumberFormat="1" applyBorder="1" applyAlignment="1">
      <alignment wrapText="1"/>
    </xf>
    <xf numFmtId="44" fontId="0" fillId="0" borderId="9" xfId="0" applyNumberFormat="1" applyBorder="1" applyAlignment="1">
      <alignment wrapText="1"/>
    </xf>
    <xf numFmtId="0" fontId="4" fillId="0" borderId="1" xfId="3" applyFont="1" applyFill="1" applyBorder="1" applyAlignment="1">
      <alignment wrapText="1"/>
    </xf>
    <xf numFmtId="0" fontId="1" fillId="0" borderId="1" xfId="1" applyFill="1" applyBorder="1" applyAlignment="1">
      <alignment wrapText="1"/>
    </xf>
    <xf numFmtId="0" fontId="18" fillId="0" borderId="1" xfId="1" applyFont="1" applyFill="1" applyBorder="1" applyAlignment="1">
      <alignment wrapText="1"/>
    </xf>
    <xf numFmtId="0" fontId="19" fillId="0" borderId="1" xfId="2" applyFont="1" applyFill="1" applyBorder="1" applyAlignment="1">
      <alignment horizontal="left" vertical="top" wrapText="1"/>
    </xf>
    <xf numFmtId="1" fontId="19" fillId="0" borderId="1" xfId="2" applyNumberFormat="1" applyFont="1" applyFill="1" applyBorder="1" applyAlignment="1">
      <alignment horizontal="left" vertical="top" wrapText="1"/>
    </xf>
    <xf numFmtId="1" fontId="19" fillId="0" borderId="1" xfId="2" applyNumberFormat="1" applyFont="1" applyFill="1" applyBorder="1" applyAlignment="1">
      <alignment horizontal="left" vertical="top"/>
    </xf>
    <xf numFmtId="1" fontId="18" fillId="0" borderId="1" xfId="0" applyNumberFormat="1" applyFont="1" applyFill="1" applyBorder="1" applyAlignment="1">
      <alignment horizontal="left" vertical="top"/>
    </xf>
    <xf numFmtId="0" fontId="19" fillId="0" borderId="1" xfId="3" applyFont="1" applyFill="1" applyBorder="1" applyAlignment="1">
      <alignment wrapText="1"/>
    </xf>
    <xf numFmtId="0" fontId="20" fillId="0" borderId="1" xfId="1" applyFont="1" applyFill="1" applyBorder="1" applyAlignment="1">
      <alignment wrapText="1"/>
    </xf>
    <xf numFmtId="0" fontId="19" fillId="0" borderId="1" xfId="1" applyFont="1" applyFill="1" applyBorder="1" applyAlignment="1">
      <alignment wrapText="1"/>
    </xf>
    <xf numFmtId="0" fontId="21" fillId="0" borderId="1" xfId="1" applyFont="1" applyFill="1" applyBorder="1" applyAlignment="1">
      <alignment wrapText="1"/>
    </xf>
    <xf numFmtId="1" fontId="18" fillId="4" borderId="1" xfId="0" applyNumberFormat="1" applyFont="1" applyFill="1" applyBorder="1" applyAlignment="1">
      <alignment horizontal="left" vertical="top"/>
    </xf>
    <xf numFmtId="0" fontId="1" fillId="0" borderId="1" xfId="1" applyFont="1" applyFill="1" applyBorder="1" applyAlignment="1">
      <alignment wrapText="1"/>
    </xf>
    <xf numFmtId="0" fontId="22" fillId="0" borderId="1" xfId="2" applyFont="1" applyFill="1" applyBorder="1" applyAlignment="1">
      <alignment horizontal="left" vertical="top" wrapText="1"/>
    </xf>
    <xf numFmtId="1" fontId="17" fillId="0" borderId="1" xfId="0" applyNumberFormat="1" applyFont="1" applyFill="1" applyBorder="1" applyAlignment="1">
      <alignment horizontal="left" vertical="top"/>
    </xf>
    <xf numFmtId="0" fontId="22" fillId="0" borderId="1" xfId="3" applyFont="1" applyFill="1" applyBorder="1" applyAlignment="1">
      <alignment wrapText="1"/>
    </xf>
    <xf numFmtId="0" fontId="1" fillId="0" borderId="1" xfId="0" applyFont="1" applyFill="1" applyBorder="1"/>
    <xf numFmtId="0" fontId="23" fillId="0" borderId="1" xfId="3" applyFont="1" applyBorder="1"/>
    <xf numFmtId="0" fontId="20" fillId="0" borderId="1" xfId="1" applyFont="1" applyBorder="1" applyAlignment="1">
      <alignment wrapText="1"/>
    </xf>
    <xf numFmtId="0" fontId="20" fillId="0" borderId="1" xfId="1" applyFont="1" applyBorder="1"/>
    <xf numFmtId="0" fontId="18" fillId="0" borderId="1" xfId="0" applyFont="1" applyBorder="1"/>
    <xf numFmtId="0" fontId="25" fillId="3" borderId="1" xfId="2" applyFont="1" applyFill="1" applyBorder="1" applyAlignment="1">
      <alignment horizontal="left" wrapText="1"/>
    </xf>
    <xf numFmtId="0" fontId="25" fillId="3" borderId="1" xfId="2" applyFont="1" applyFill="1" applyBorder="1" applyAlignment="1">
      <alignment horizontal="center" wrapText="1"/>
    </xf>
    <xf numFmtId="1" fontId="25" fillId="3" borderId="1" xfId="2" applyNumberFormat="1" applyFont="1" applyFill="1" applyBorder="1" applyAlignment="1">
      <alignment horizontal="left" wrapText="1"/>
    </xf>
    <xf numFmtId="0" fontId="18" fillId="4" borderId="1" xfId="1" applyFont="1" applyFill="1" applyBorder="1" applyAlignment="1">
      <alignment wrapText="1"/>
    </xf>
    <xf numFmtId="0" fontId="25" fillId="3" borderId="1" xfId="2" applyFont="1" applyFill="1" applyBorder="1" applyAlignment="1">
      <alignment horizontal="left"/>
    </xf>
    <xf numFmtId="43" fontId="0" fillId="5" borderId="1" xfId="0" applyNumberFormat="1" applyFill="1" applyBorder="1" applyAlignment="1">
      <alignment wrapText="1"/>
    </xf>
    <xf numFmtId="43" fontId="0" fillId="5" borderId="5" xfId="0" applyNumberFormat="1" applyFill="1" applyBorder="1" applyAlignment="1">
      <alignment wrapText="1"/>
    </xf>
    <xf numFmtId="44" fontId="0" fillId="0" borderId="5" xfId="0" applyNumberFormat="1" applyFill="1" applyBorder="1" applyAlignment="1">
      <alignment wrapText="1"/>
    </xf>
    <xf numFmtId="43" fontId="0" fillId="0" borderId="5" xfId="0" applyNumberFormat="1" applyFill="1" applyBorder="1" applyAlignment="1">
      <alignment wrapText="1"/>
    </xf>
    <xf numFmtId="43" fontId="0" fillId="0" borderId="7" xfId="0" applyNumberFormat="1" applyFill="1" applyBorder="1" applyAlignment="1">
      <alignment wrapText="1"/>
    </xf>
    <xf numFmtId="43" fontId="0" fillId="0" borderId="6" xfId="0" applyNumberFormat="1" applyFill="1" applyBorder="1" applyAlignment="1">
      <alignment wrapText="1"/>
    </xf>
    <xf numFmtId="0" fontId="25" fillId="3" borderId="1" xfId="2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0" fontId="18" fillId="0" borderId="1" xfId="0" applyFont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17" fillId="0" borderId="1" xfId="0" applyFont="1" applyBorder="1" applyAlignment="1">
      <alignment wrapText="1"/>
    </xf>
    <xf numFmtId="0" fontId="18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 applyAlignment="1"/>
    <xf numFmtId="0" fontId="2" fillId="0" borderId="0" xfId="0" applyFont="1" applyFill="1" applyAlignment="1"/>
    <xf numFmtId="0" fontId="2" fillId="0" borderId="0" xfId="0" applyFont="1" applyAlignment="1"/>
    <xf numFmtId="1" fontId="0" fillId="0" borderId="0" xfId="0" applyNumberFormat="1" applyFill="1" applyAlignment="1">
      <alignment horizontal="left"/>
    </xf>
    <xf numFmtId="0" fontId="2" fillId="0" borderId="0" xfId="0" applyFont="1" applyFill="1"/>
    <xf numFmtId="43" fontId="0" fillId="6" borderId="1" xfId="0" applyNumberFormat="1" applyFill="1" applyBorder="1" applyAlignment="1">
      <alignment wrapText="1"/>
    </xf>
    <xf numFmtId="0" fontId="19" fillId="6" borderId="1" xfId="2" applyFont="1" applyFill="1" applyBorder="1" applyAlignment="1">
      <alignment horizontal="left" vertical="top" wrapText="1"/>
    </xf>
    <xf numFmtId="1" fontId="19" fillId="6" borderId="1" xfId="2" applyNumberFormat="1" applyFont="1" applyFill="1" applyBorder="1" applyAlignment="1">
      <alignment horizontal="left" vertical="top" wrapText="1"/>
    </xf>
    <xf numFmtId="0" fontId="18" fillId="6" borderId="1" xfId="0" applyFont="1" applyFill="1" applyBorder="1" applyAlignment="1">
      <alignment wrapText="1"/>
    </xf>
    <xf numFmtId="0" fontId="18" fillId="6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6" fillId="3" borderId="10" xfId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4" fillId="3" borderId="10" xfId="1" applyFont="1" applyFill="1" applyBorder="1" applyAlignment="1">
      <alignment wrapText="1"/>
    </xf>
    <xf numFmtId="0" fontId="0" fillId="0" borderId="11" xfId="0" applyBorder="1" applyAlignment="1">
      <alignment wrapText="1"/>
    </xf>
  </cellXfs>
  <cellStyles count="26">
    <cellStyle name="Comma 2" xfId="5"/>
    <cellStyle name="Comma0" xfId="6"/>
    <cellStyle name="Comma0 2" xfId="7"/>
    <cellStyle name="Currency0" xfId="8"/>
    <cellStyle name="Currency0 2" xfId="9"/>
    <cellStyle name="Date" xfId="10"/>
    <cellStyle name="Date 2" xfId="11"/>
    <cellStyle name="Fixed" xfId="12"/>
    <cellStyle name="Fixed 2" xfId="13"/>
    <cellStyle name="Followed Hyperlink 2" xfId="14"/>
    <cellStyle name="Heading 1 2" xfId="15"/>
    <cellStyle name="Heading 1 3" xfId="16"/>
    <cellStyle name="Heading 2 2" xfId="17"/>
    <cellStyle name="Heading 2 3" xfId="18"/>
    <cellStyle name="Hyperlink 2" xfId="19"/>
    <cellStyle name="Normal" xfId="0" builtinId="0"/>
    <cellStyle name="Normal 2" xfId="1"/>
    <cellStyle name="Normal 2 2" xfId="4"/>
    <cellStyle name="Normal 2 3" xfId="20"/>
    <cellStyle name="Normal 3" xfId="3"/>
    <cellStyle name="Normal 4" xfId="2"/>
    <cellStyle name="Normal 5" xfId="21"/>
    <cellStyle name="Normal 6" xfId="22"/>
    <cellStyle name="Title 2" xfId="23"/>
    <cellStyle name="Total 2" xfId="24"/>
    <cellStyle name="Total 3" xfId="2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2"/>
  <sheetViews>
    <sheetView tabSelected="1" zoomScale="80" zoomScaleNormal="80" workbookViewId="0">
      <selection activeCell="E19" sqref="E19"/>
    </sheetView>
  </sheetViews>
  <sheetFormatPr defaultRowHeight="15" x14ac:dyDescent="0.25"/>
  <cols>
    <col min="1" max="1" width="4.28515625" customWidth="1"/>
    <col min="2" max="2" width="46.85546875" style="9" customWidth="1"/>
    <col min="3" max="3" width="7.7109375" style="9" customWidth="1"/>
    <col min="4" max="4" width="8.140625" style="10" bestFit="1" customWidth="1"/>
    <col min="5" max="5" width="88.28515625" style="11" customWidth="1"/>
    <col min="6" max="6" width="13" style="11" customWidth="1"/>
    <col min="7" max="7" width="5.5703125" style="69" customWidth="1"/>
    <col min="8" max="10" width="18.7109375" style="11" customWidth="1"/>
    <col min="11" max="11" width="11" customWidth="1"/>
  </cols>
  <sheetData>
    <row r="1" spans="1:11" ht="21" x14ac:dyDescent="0.35">
      <c r="A1" s="92" t="s">
        <v>596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3" spans="1:11" ht="45.75" x14ac:dyDescent="0.3">
      <c r="A3" s="95" t="s">
        <v>569</v>
      </c>
      <c r="B3" s="96"/>
      <c r="C3" s="53" t="s">
        <v>579</v>
      </c>
      <c r="D3" s="55" t="s">
        <v>0</v>
      </c>
      <c r="E3" s="57" t="s">
        <v>1</v>
      </c>
      <c r="F3" s="53" t="s">
        <v>593</v>
      </c>
      <c r="G3" s="64" t="s">
        <v>586</v>
      </c>
      <c r="H3" s="54" t="s">
        <v>580</v>
      </c>
      <c r="I3" s="54" t="s">
        <v>578</v>
      </c>
      <c r="J3" s="54" t="s">
        <v>571</v>
      </c>
      <c r="K3" s="79" t="s">
        <v>597</v>
      </c>
    </row>
    <row r="4" spans="1:11" x14ac:dyDescent="0.25">
      <c r="A4" s="2"/>
      <c r="B4" s="17"/>
      <c r="C4" s="7"/>
      <c r="D4" s="4"/>
      <c r="E4" s="70"/>
      <c r="F4" s="65"/>
      <c r="G4" s="65"/>
      <c r="H4" s="23"/>
      <c r="I4" s="23"/>
      <c r="J4" s="23"/>
      <c r="K4" s="5"/>
    </row>
    <row r="5" spans="1:11" ht="15.75" thickBot="1" x14ac:dyDescent="0.3">
      <c r="A5" s="6" t="s">
        <v>577</v>
      </c>
      <c r="B5" s="32"/>
      <c r="C5" s="7"/>
      <c r="D5" s="4"/>
      <c r="E5" s="70"/>
      <c r="F5" s="65"/>
      <c r="G5" s="66" t="s">
        <v>586</v>
      </c>
      <c r="H5" s="60">
        <v>0</v>
      </c>
      <c r="I5" s="60">
        <v>0</v>
      </c>
      <c r="J5" s="27">
        <v>0</v>
      </c>
      <c r="K5" s="5"/>
    </row>
    <row r="6" spans="1:11" x14ac:dyDescent="0.25">
      <c r="A6" s="6"/>
      <c r="B6" s="32"/>
      <c r="C6" s="7"/>
      <c r="D6" s="4"/>
      <c r="E6" s="70"/>
      <c r="F6" s="65"/>
      <c r="G6" s="65"/>
      <c r="H6" s="26"/>
      <c r="I6" s="26"/>
      <c r="J6" s="26"/>
      <c r="K6" s="5"/>
    </row>
    <row r="7" spans="1:11" x14ac:dyDescent="0.25">
      <c r="A7" s="6" t="s">
        <v>568</v>
      </c>
      <c r="B7" s="33"/>
      <c r="C7" s="7"/>
      <c r="D7" s="4"/>
      <c r="E7" s="70"/>
      <c r="F7" s="65"/>
      <c r="G7" s="65"/>
      <c r="H7" s="24"/>
      <c r="I7" s="24"/>
      <c r="J7" s="24"/>
      <c r="K7" s="5"/>
    </row>
    <row r="8" spans="1:11" x14ac:dyDescent="0.25">
      <c r="A8" s="2"/>
      <c r="B8" s="32"/>
      <c r="C8" s="7"/>
      <c r="D8" s="4"/>
      <c r="E8" s="70"/>
      <c r="F8" s="65"/>
      <c r="G8" s="65"/>
      <c r="H8" s="24"/>
      <c r="I8" s="24"/>
      <c r="J8" s="24"/>
      <c r="K8" s="5"/>
    </row>
    <row r="9" spans="1:11" x14ac:dyDescent="0.25">
      <c r="A9" s="2"/>
      <c r="B9" s="34" t="s">
        <v>2</v>
      </c>
      <c r="C9" s="35" t="s">
        <v>3</v>
      </c>
      <c r="D9" s="36">
        <v>671000</v>
      </c>
      <c r="E9" s="71" t="str">
        <f>VLOOKUP(D9,'List of all USSGLs'!$A$1:$B$532,2,FALSE)</f>
        <v>Depreciation, Amortization, and Depletion</v>
      </c>
      <c r="F9" s="66"/>
      <c r="G9" s="66" t="s">
        <v>587</v>
      </c>
      <c r="H9" s="58"/>
      <c r="I9" s="25"/>
      <c r="J9" s="24">
        <f>+H9+I9</f>
        <v>0</v>
      </c>
      <c r="K9" s="1">
        <v>1</v>
      </c>
    </row>
    <row r="10" spans="1:11" x14ac:dyDescent="0.25">
      <c r="A10" s="2"/>
      <c r="B10" s="34"/>
      <c r="C10" s="35"/>
      <c r="D10" s="36"/>
      <c r="E10" s="71"/>
      <c r="F10" s="66"/>
      <c r="G10" s="66"/>
      <c r="H10" s="24"/>
      <c r="I10" s="25"/>
      <c r="J10" s="24"/>
      <c r="K10" s="5"/>
    </row>
    <row r="11" spans="1:11" ht="30" x14ac:dyDescent="0.25">
      <c r="A11" s="2"/>
      <c r="B11" s="34" t="s">
        <v>4</v>
      </c>
      <c r="C11" s="35" t="s">
        <v>3</v>
      </c>
      <c r="D11" s="37">
        <v>711000</v>
      </c>
      <c r="E11" s="73" t="str">
        <f>VLOOKUP(D11,'List of all USSGLs'!$A$1:$B$532,2,FALSE)</f>
        <v>Gains on Disposition of Assets - Other</v>
      </c>
      <c r="F11" s="66" t="s">
        <v>594</v>
      </c>
      <c r="G11" s="66" t="s">
        <v>588</v>
      </c>
      <c r="H11" s="58"/>
      <c r="I11" s="25"/>
      <c r="J11" s="24">
        <f>+H11+I11</f>
        <v>0</v>
      </c>
      <c r="K11" s="5"/>
    </row>
    <row r="12" spans="1:11" x14ac:dyDescent="0.25">
      <c r="A12" s="2"/>
      <c r="B12" s="34"/>
      <c r="C12" s="35" t="s">
        <v>3</v>
      </c>
      <c r="D12" s="36">
        <v>721000</v>
      </c>
      <c r="E12" s="71" t="str">
        <f>VLOOKUP(D12,'List of all USSGLs'!$A$1:$B$532,2,FALSE)</f>
        <v>Losses on Disposition of Assets - Other</v>
      </c>
      <c r="F12" s="66" t="s">
        <v>594</v>
      </c>
      <c r="G12" s="66" t="s">
        <v>587</v>
      </c>
      <c r="H12" s="58"/>
      <c r="I12" s="25"/>
      <c r="J12" s="24">
        <f>+H12+I12</f>
        <v>0</v>
      </c>
      <c r="K12" s="5"/>
    </row>
    <row r="13" spans="1:11" x14ac:dyDescent="0.25">
      <c r="A13" s="2"/>
      <c r="B13" s="34"/>
      <c r="C13" s="35" t="s">
        <v>3</v>
      </c>
      <c r="D13" s="36">
        <v>719090</v>
      </c>
      <c r="E13" s="71" t="s">
        <v>590</v>
      </c>
      <c r="F13" s="66" t="s">
        <v>594</v>
      </c>
      <c r="G13" s="66" t="s">
        <v>588</v>
      </c>
      <c r="H13" s="25"/>
      <c r="I13" s="58"/>
      <c r="J13" s="24">
        <f>+H13+I13</f>
        <v>0</v>
      </c>
      <c r="K13" s="5"/>
    </row>
    <row r="14" spans="1:11" x14ac:dyDescent="0.25">
      <c r="A14" s="2"/>
      <c r="B14" s="34"/>
      <c r="C14" s="35" t="s">
        <v>3</v>
      </c>
      <c r="D14" s="36">
        <v>729090</v>
      </c>
      <c r="E14" s="71" t="s">
        <v>591</v>
      </c>
      <c r="F14" s="66" t="s">
        <v>594</v>
      </c>
      <c r="G14" s="66" t="s">
        <v>587</v>
      </c>
      <c r="H14" s="25"/>
      <c r="I14" s="58"/>
      <c r="J14" s="24">
        <f>+H14+I14</f>
        <v>0</v>
      </c>
      <c r="K14" s="5"/>
    </row>
    <row r="15" spans="1:11" x14ac:dyDescent="0.25">
      <c r="A15" s="2"/>
      <c r="B15" s="34"/>
      <c r="C15" s="88"/>
      <c r="D15" s="89"/>
      <c r="E15" s="90"/>
      <c r="F15" s="91"/>
      <c r="G15" s="91"/>
      <c r="H15" s="87"/>
      <c r="I15" s="25"/>
      <c r="J15" s="24">
        <f>+H15+I15</f>
        <v>0</v>
      </c>
      <c r="K15" s="5"/>
    </row>
    <row r="16" spans="1:11" x14ac:dyDescent="0.25">
      <c r="A16" s="2"/>
      <c r="B16" s="34"/>
      <c r="C16" s="35"/>
      <c r="D16" s="36"/>
      <c r="E16" s="71"/>
      <c r="F16" s="66"/>
      <c r="G16" s="66"/>
      <c r="H16" s="24"/>
      <c r="I16" s="25"/>
      <c r="J16" s="24"/>
      <c r="K16" s="5"/>
    </row>
    <row r="17" spans="1:11" x14ac:dyDescent="0.25">
      <c r="A17" s="2"/>
      <c r="B17" s="34" t="s">
        <v>574</v>
      </c>
      <c r="C17" s="35" t="s">
        <v>3</v>
      </c>
      <c r="D17" s="38">
        <v>592200</v>
      </c>
      <c r="E17" s="71" t="str">
        <f>VLOOKUP(D17,'List of all USSGLs'!$A$1:$B$532,2,FALSE)</f>
        <v>Valuation Change in Investments for Federal Government Sponsored Enterprise</v>
      </c>
      <c r="F17" s="66"/>
      <c r="G17" s="66" t="s">
        <v>586</v>
      </c>
      <c r="H17" s="58"/>
      <c r="I17" s="25"/>
      <c r="J17" s="24">
        <f>+H17+I17</f>
        <v>0</v>
      </c>
      <c r="K17" s="5"/>
    </row>
    <row r="18" spans="1:11" x14ac:dyDescent="0.25">
      <c r="A18" s="2"/>
      <c r="B18" s="34"/>
      <c r="C18" s="35"/>
      <c r="D18" s="38"/>
      <c r="E18" s="71"/>
      <c r="F18" s="66"/>
      <c r="G18" s="66"/>
      <c r="H18" s="24"/>
      <c r="I18" s="25"/>
      <c r="J18" s="24"/>
      <c r="K18" s="5"/>
    </row>
    <row r="19" spans="1:11" x14ac:dyDescent="0.25">
      <c r="A19" s="2"/>
      <c r="B19" s="34" t="s">
        <v>573</v>
      </c>
      <c r="C19" s="35" t="s">
        <v>3</v>
      </c>
      <c r="D19" s="38">
        <v>579100</v>
      </c>
      <c r="E19" s="72" t="str">
        <f>VLOOKUP(D19,'List of all USSGLs'!$A$1:$B$532,2,FALSE)</f>
        <v>Adjustment to Financing Sources - Credit Reform</v>
      </c>
      <c r="F19" s="76"/>
      <c r="G19" s="66" t="s">
        <v>586</v>
      </c>
      <c r="H19" s="25"/>
      <c r="I19" s="58"/>
      <c r="J19" s="24">
        <f>+H19+I19</f>
        <v>0</v>
      </c>
      <c r="K19" s="3"/>
    </row>
    <row r="20" spans="1:11" x14ac:dyDescent="0.25">
      <c r="A20" s="2"/>
      <c r="B20" s="34"/>
      <c r="C20" s="35" t="s">
        <v>3</v>
      </c>
      <c r="D20" s="38">
        <v>619900</v>
      </c>
      <c r="E20" s="72" t="str">
        <f>VLOOKUP(D20,'List of all USSGLs'!$A$1:$B$532,2,FALSE)</f>
        <v>Adjustment to Subsidy Expense</v>
      </c>
      <c r="F20" s="76"/>
      <c r="G20" s="66" t="s">
        <v>586</v>
      </c>
      <c r="H20" s="58"/>
      <c r="I20" s="25"/>
      <c r="J20" s="24">
        <f>+H20+I20</f>
        <v>0</v>
      </c>
      <c r="K20" s="3">
        <v>2</v>
      </c>
    </row>
    <row r="21" spans="1:11" x14ac:dyDescent="0.25">
      <c r="A21" s="2"/>
      <c r="B21" s="34"/>
      <c r="C21" s="35" t="s">
        <v>3</v>
      </c>
      <c r="D21" s="38">
        <v>217000</v>
      </c>
      <c r="E21" s="72" t="str">
        <f>VLOOKUP(D21,'List of all USSGLs'!$A$1:$B$532,2,FALSE)</f>
        <v>Subsidy Payable to the Financing Account</v>
      </c>
      <c r="F21" s="76"/>
      <c r="G21" s="66" t="s">
        <v>586</v>
      </c>
      <c r="H21" s="25"/>
      <c r="I21" s="58"/>
      <c r="J21" s="24">
        <f>+H21+I21</f>
        <v>0</v>
      </c>
      <c r="K21" s="3">
        <v>3</v>
      </c>
    </row>
    <row r="22" spans="1:11" x14ac:dyDescent="0.25">
      <c r="A22" s="2"/>
      <c r="B22" s="34"/>
      <c r="C22" s="35"/>
      <c r="D22" s="38"/>
      <c r="E22" s="71"/>
      <c r="F22" s="66"/>
      <c r="G22" s="66"/>
      <c r="H22" s="25"/>
      <c r="I22" s="24"/>
      <c r="J22" s="24"/>
      <c r="K22" s="3"/>
    </row>
    <row r="23" spans="1:11" x14ac:dyDescent="0.25">
      <c r="A23" s="2"/>
      <c r="B23" s="34" t="s">
        <v>5</v>
      </c>
      <c r="C23" s="35" t="s">
        <v>3</v>
      </c>
      <c r="D23" s="38">
        <v>650000</v>
      </c>
      <c r="E23" s="71" t="str">
        <f>VLOOKUP(D23,'List of all USSGLs'!$A$1:$B$532,2,FALSE)</f>
        <v>Cost of Goods Sold</v>
      </c>
      <c r="F23" s="66"/>
      <c r="G23" s="66" t="s">
        <v>587</v>
      </c>
      <c r="H23" s="25"/>
      <c r="I23" s="25"/>
      <c r="J23" s="24">
        <f t="shared" ref="J23:J37" si="0">+H23+I23</f>
        <v>0</v>
      </c>
      <c r="K23" s="3"/>
    </row>
    <row r="24" spans="1:11" x14ac:dyDescent="0.25">
      <c r="A24" s="2"/>
      <c r="B24" s="39"/>
      <c r="C24" s="35" t="s">
        <v>3</v>
      </c>
      <c r="D24" s="38">
        <v>660000</v>
      </c>
      <c r="E24" s="71" t="str">
        <f>VLOOKUP(D24,'List of all USSGLs'!$A$1:$B$532,2,FALSE)</f>
        <v>Applied Overhead</v>
      </c>
      <c r="F24" s="66"/>
      <c r="G24" s="66" t="s">
        <v>587</v>
      </c>
      <c r="H24" s="58"/>
      <c r="I24" s="25"/>
      <c r="J24" s="24">
        <f t="shared" si="0"/>
        <v>0</v>
      </c>
      <c r="K24" s="3"/>
    </row>
    <row r="25" spans="1:11" x14ac:dyDescent="0.25">
      <c r="A25" s="2"/>
      <c r="B25" s="39"/>
      <c r="C25" s="35" t="s">
        <v>3</v>
      </c>
      <c r="D25" s="38">
        <v>661000</v>
      </c>
      <c r="E25" s="71" t="str">
        <f>VLOOKUP(D25,'List of all USSGLs'!$A$1:$B$532,2,FALSE)</f>
        <v>Cost Capitalization Offset</v>
      </c>
      <c r="F25" s="66"/>
      <c r="G25" s="66" t="s">
        <v>587</v>
      </c>
      <c r="H25" s="58"/>
      <c r="I25" s="25"/>
      <c r="J25" s="24">
        <f t="shared" si="0"/>
        <v>0</v>
      </c>
      <c r="K25" s="3"/>
    </row>
    <row r="26" spans="1:11" x14ac:dyDescent="0.25">
      <c r="A26" s="2"/>
      <c r="B26" s="39"/>
      <c r="C26" s="35" t="s">
        <v>3</v>
      </c>
      <c r="D26" s="38">
        <v>680000</v>
      </c>
      <c r="E26" s="71" t="str">
        <f>VLOOKUP(D26,'List of all USSGLs'!$A$1:$B$532,2,FALSE)</f>
        <v>Future Funded Expenses</v>
      </c>
      <c r="F26" s="66"/>
      <c r="G26" s="66" t="s">
        <v>587</v>
      </c>
      <c r="H26" s="25"/>
      <c r="I26" s="25"/>
      <c r="J26" s="24">
        <f t="shared" si="0"/>
        <v>0</v>
      </c>
      <c r="K26" s="3">
        <v>4</v>
      </c>
    </row>
    <row r="27" spans="1:11" x14ac:dyDescent="0.25">
      <c r="A27" s="2"/>
      <c r="B27" s="39"/>
      <c r="C27" s="35" t="s">
        <v>3</v>
      </c>
      <c r="D27" s="36">
        <v>711100</v>
      </c>
      <c r="E27" s="71" t="str">
        <f>VLOOKUP(D27,'List of all USSGLs'!$A$1:$B$532,2,FALSE)</f>
        <v>Gains on Disposition of Investments</v>
      </c>
      <c r="F27" s="66" t="s">
        <v>594</v>
      </c>
      <c r="G27" s="66" t="s">
        <v>588</v>
      </c>
      <c r="H27" s="25"/>
      <c r="I27" s="25"/>
      <c r="J27" s="24">
        <f t="shared" si="0"/>
        <v>0</v>
      </c>
      <c r="K27" s="3"/>
    </row>
    <row r="28" spans="1:11" x14ac:dyDescent="0.25">
      <c r="A28" s="2"/>
      <c r="B28" s="34"/>
      <c r="C28" s="35" t="s">
        <v>3</v>
      </c>
      <c r="D28" s="36">
        <v>711200</v>
      </c>
      <c r="E28" s="71" t="str">
        <f>VLOOKUP(D28,'List of all USSGLs'!$A$1:$B$532,2,FALSE)</f>
        <v>Gains on Disposition of Borrowings</v>
      </c>
      <c r="F28" s="66" t="s">
        <v>594</v>
      </c>
      <c r="G28" s="66" t="s">
        <v>588</v>
      </c>
      <c r="H28" s="25"/>
      <c r="I28" s="58"/>
      <c r="J28" s="24">
        <f t="shared" si="0"/>
        <v>0</v>
      </c>
      <c r="K28" s="3"/>
    </row>
    <row r="29" spans="1:11" x14ac:dyDescent="0.25">
      <c r="A29" s="2"/>
      <c r="B29" s="34"/>
      <c r="C29" s="35" t="s">
        <v>3</v>
      </c>
      <c r="D29" s="36">
        <v>718000</v>
      </c>
      <c r="E29" s="71" t="str">
        <f>VLOOKUP(D29,'List of all USSGLs'!$A$1:$B$532,2,FALSE)</f>
        <v>Unrealized Gains</v>
      </c>
      <c r="F29" s="66" t="s">
        <v>594</v>
      </c>
      <c r="G29" s="66" t="s">
        <v>588</v>
      </c>
      <c r="H29" s="25"/>
      <c r="I29" s="25"/>
      <c r="J29" s="24">
        <f t="shared" si="0"/>
        <v>0</v>
      </c>
      <c r="K29" s="3"/>
    </row>
    <row r="30" spans="1:11" x14ac:dyDescent="0.25">
      <c r="A30" s="2"/>
      <c r="B30" s="34"/>
      <c r="C30" s="35" t="s">
        <v>3</v>
      </c>
      <c r="D30" s="36">
        <v>718100</v>
      </c>
      <c r="E30" s="71" t="str">
        <f>VLOOKUP(D30,'List of all USSGLs'!$A$1:$B$532,2,FALSE)</f>
        <v>Unrealized Gain - Exchange Stabilization Fund</v>
      </c>
      <c r="F30" s="66" t="s">
        <v>594</v>
      </c>
      <c r="G30" s="66" t="s">
        <v>588</v>
      </c>
      <c r="H30" s="58"/>
      <c r="I30" s="25"/>
      <c r="J30" s="24">
        <f t="shared" si="0"/>
        <v>0</v>
      </c>
      <c r="K30" s="3"/>
    </row>
    <row r="31" spans="1:11" x14ac:dyDescent="0.25">
      <c r="A31" s="2"/>
      <c r="B31" s="34"/>
      <c r="C31" s="35" t="s">
        <v>3</v>
      </c>
      <c r="D31" s="36">
        <v>719000</v>
      </c>
      <c r="E31" s="71" t="str">
        <f>VLOOKUP(D31,'List of all USSGLs'!$A$1:$B$532,2,FALSE)</f>
        <v>Other Gains</v>
      </c>
      <c r="F31" s="66" t="s">
        <v>594</v>
      </c>
      <c r="G31" s="66" t="s">
        <v>588</v>
      </c>
      <c r="H31" s="25"/>
      <c r="I31" s="25"/>
      <c r="J31" s="24">
        <f t="shared" si="0"/>
        <v>0</v>
      </c>
      <c r="K31" s="3"/>
    </row>
    <row r="32" spans="1:11" x14ac:dyDescent="0.25">
      <c r="A32" s="2"/>
      <c r="B32" s="34"/>
      <c r="C32" s="35" t="s">
        <v>3</v>
      </c>
      <c r="D32" s="36">
        <v>721100</v>
      </c>
      <c r="E32" s="71" t="str">
        <f>VLOOKUP(D32,'List of all USSGLs'!$A$1:$B$532,2,FALSE)</f>
        <v>Losses on Disposition of Investments</v>
      </c>
      <c r="F32" s="66" t="s">
        <v>594</v>
      </c>
      <c r="G32" s="66" t="s">
        <v>587</v>
      </c>
      <c r="H32" s="25"/>
      <c r="I32" s="25"/>
      <c r="J32" s="24">
        <f t="shared" si="0"/>
        <v>0</v>
      </c>
      <c r="K32" s="3"/>
    </row>
    <row r="33" spans="1:11" x14ac:dyDescent="0.25">
      <c r="A33" s="2"/>
      <c r="B33" s="34"/>
      <c r="C33" s="35" t="s">
        <v>3</v>
      </c>
      <c r="D33" s="36">
        <v>721200</v>
      </c>
      <c r="E33" s="71" t="str">
        <f>VLOOKUP(D33,'List of all USSGLs'!$A$1:$B$532,2,FALSE)</f>
        <v>Losses on Disposition of Borrowings</v>
      </c>
      <c r="F33" s="66" t="s">
        <v>594</v>
      </c>
      <c r="G33" s="66" t="s">
        <v>587</v>
      </c>
      <c r="H33" s="25"/>
      <c r="I33" s="58"/>
      <c r="J33" s="24">
        <f t="shared" si="0"/>
        <v>0</v>
      </c>
      <c r="K33" s="3"/>
    </row>
    <row r="34" spans="1:11" x14ac:dyDescent="0.25">
      <c r="A34" s="2"/>
      <c r="B34" s="34"/>
      <c r="C34" s="35" t="s">
        <v>3</v>
      </c>
      <c r="D34" s="36">
        <v>728000</v>
      </c>
      <c r="E34" s="71" t="str">
        <f>VLOOKUP(D34,'List of all USSGLs'!$A$1:$B$532,2,FALSE)</f>
        <v>Unrealized Losses</v>
      </c>
      <c r="F34" s="66" t="s">
        <v>594</v>
      </c>
      <c r="G34" s="66" t="s">
        <v>587</v>
      </c>
      <c r="H34" s="25"/>
      <c r="I34" s="25"/>
      <c r="J34" s="24">
        <f t="shared" si="0"/>
        <v>0</v>
      </c>
      <c r="K34" s="3"/>
    </row>
    <row r="35" spans="1:11" x14ac:dyDescent="0.25">
      <c r="A35" s="2"/>
      <c r="B35" s="34"/>
      <c r="C35" s="35" t="s">
        <v>3</v>
      </c>
      <c r="D35" s="36">
        <v>728100</v>
      </c>
      <c r="E35" s="71" t="str">
        <f>VLOOKUP(D35,'List of all USSGLs'!$A$1:$B$532,2,FALSE)</f>
        <v>Unrealized Losses - Exchange Stabilization Fund</v>
      </c>
      <c r="F35" s="66" t="s">
        <v>594</v>
      </c>
      <c r="G35" s="66" t="s">
        <v>587</v>
      </c>
      <c r="H35" s="58"/>
      <c r="I35" s="25"/>
      <c r="J35" s="24">
        <f t="shared" si="0"/>
        <v>0</v>
      </c>
      <c r="K35" s="3"/>
    </row>
    <row r="36" spans="1:11" x14ac:dyDescent="0.25">
      <c r="A36" s="2"/>
      <c r="B36" s="34"/>
      <c r="C36" s="35" t="s">
        <v>3</v>
      </c>
      <c r="D36" s="36">
        <v>729000</v>
      </c>
      <c r="E36" s="71" t="str">
        <f>VLOOKUP(D36,'List of all USSGLs'!$A$1:$B$532,2,FALSE)</f>
        <v>Other Losses</v>
      </c>
      <c r="F36" s="66" t="s">
        <v>594</v>
      </c>
      <c r="G36" s="66" t="s">
        <v>587</v>
      </c>
      <c r="H36" s="25"/>
      <c r="I36" s="25"/>
      <c r="J36" s="24">
        <f t="shared" si="0"/>
        <v>0</v>
      </c>
      <c r="K36" s="3"/>
    </row>
    <row r="37" spans="1:11" x14ac:dyDescent="0.25">
      <c r="A37" s="2"/>
      <c r="B37" s="34"/>
      <c r="C37" s="35" t="s">
        <v>3</v>
      </c>
      <c r="D37" s="36">
        <v>730000</v>
      </c>
      <c r="E37" s="71" t="str">
        <f>VLOOKUP(D37,'List of all USSGLs'!$A$1:$B$532,2,FALSE)</f>
        <v>Extraordinary Items</v>
      </c>
      <c r="F37" s="66" t="s">
        <v>594</v>
      </c>
      <c r="G37" s="66" t="s">
        <v>586</v>
      </c>
      <c r="H37" s="58"/>
      <c r="I37" s="25"/>
      <c r="J37" s="24">
        <f t="shared" si="0"/>
        <v>0</v>
      </c>
      <c r="K37" s="3"/>
    </row>
    <row r="38" spans="1:11" x14ac:dyDescent="0.25">
      <c r="A38" s="2"/>
      <c r="B38" s="39"/>
      <c r="C38" s="35"/>
      <c r="D38" s="38"/>
      <c r="E38" s="71"/>
      <c r="F38" s="66"/>
      <c r="G38" s="66"/>
      <c r="H38" s="24"/>
      <c r="I38" s="24"/>
      <c r="J38" s="24"/>
      <c r="K38" s="3"/>
    </row>
    <row r="39" spans="1:11" x14ac:dyDescent="0.25">
      <c r="A39" s="2"/>
      <c r="B39" s="40" t="s">
        <v>575</v>
      </c>
      <c r="C39" s="35"/>
      <c r="D39" s="38"/>
      <c r="E39" s="71"/>
      <c r="F39" s="66"/>
      <c r="G39" s="66"/>
      <c r="H39" s="24"/>
      <c r="I39" s="24"/>
      <c r="J39" s="24"/>
      <c r="K39" s="5">
        <v>13</v>
      </c>
    </row>
    <row r="40" spans="1:11" x14ac:dyDescent="0.25">
      <c r="A40" s="2"/>
      <c r="B40" s="34" t="s">
        <v>6</v>
      </c>
      <c r="C40" s="35" t="s">
        <v>7</v>
      </c>
      <c r="D40" s="36">
        <v>131000</v>
      </c>
      <c r="E40" s="71" t="str">
        <f>VLOOKUP(D40,'List of all USSGLs'!$A$1:$B$532,2,FALSE)</f>
        <v>Accounts Receivable</v>
      </c>
      <c r="F40" s="66"/>
      <c r="G40" s="66" t="s">
        <v>586</v>
      </c>
      <c r="H40" s="25"/>
      <c r="I40" s="25"/>
      <c r="J40" s="24">
        <f t="shared" ref="J40:J58" si="1">+H40+I40</f>
        <v>0</v>
      </c>
      <c r="K40" s="5">
        <v>5</v>
      </c>
    </row>
    <row r="41" spans="1:11" x14ac:dyDescent="0.25">
      <c r="A41" s="2"/>
      <c r="B41" s="34"/>
      <c r="C41" s="35" t="s">
        <v>7</v>
      </c>
      <c r="D41" s="36">
        <v>131900</v>
      </c>
      <c r="E41" s="71" t="str">
        <f>VLOOKUP(D41,'List of all USSGLs'!$A$1:$B$532,2,FALSE)</f>
        <v>Allowance for Loss on Accounts Receivable</v>
      </c>
      <c r="F41" s="66"/>
      <c r="G41" s="66" t="s">
        <v>586</v>
      </c>
      <c r="H41" s="25"/>
      <c r="I41" s="25"/>
      <c r="J41" s="24">
        <f t="shared" si="1"/>
        <v>0</v>
      </c>
      <c r="K41" s="5"/>
    </row>
    <row r="42" spans="1:11" x14ac:dyDescent="0.25">
      <c r="A42" s="2"/>
      <c r="B42" s="34"/>
      <c r="C42" s="35" t="s">
        <v>7</v>
      </c>
      <c r="D42" s="36">
        <v>132000</v>
      </c>
      <c r="E42" s="71" t="str">
        <f>VLOOKUP(D42,'List of all USSGLs'!$A$1:$B$532,2,FALSE)</f>
        <v>Funded Employment Benefit Contributions Receivable</v>
      </c>
      <c r="F42" s="66"/>
      <c r="G42" s="66" t="s">
        <v>586</v>
      </c>
      <c r="H42" s="25"/>
      <c r="I42" s="25"/>
      <c r="J42" s="24">
        <f t="shared" si="1"/>
        <v>0</v>
      </c>
      <c r="K42" s="5">
        <v>6</v>
      </c>
    </row>
    <row r="43" spans="1:11" x14ac:dyDescent="0.25">
      <c r="A43" s="2"/>
      <c r="B43" s="34"/>
      <c r="C43" s="35" t="s">
        <v>7</v>
      </c>
      <c r="D43" s="36">
        <v>132100</v>
      </c>
      <c r="E43" s="71" t="str">
        <f>VLOOKUP(D43,'List of all USSGLs'!$A$1:$B$532,2,FALSE)</f>
        <v>Unfunded FECA Benefit Contributions Receivable</v>
      </c>
      <c r="F43" s="66"/>
      <c r="G43" s="66" t="s">
        <v>586</v>
      </c>
      <c r="H43" s="25"/>
      <c r="I43" s="25"/>
      <c r="J43" s="24">
        <f t="shared" si="1"/>
        <v>0</v>
      </c>
      <c r="K43" s="5">
        <v>6</v>
      </c>
    </row>
    <row r="44" spans="1:11" x14ac:dyDescent="0.25">
      <c r="A44" s="2"/>
      <c r="B44" s="34"/>
      <c r="C44" s="35" t="s">
        <v>7</v>
      </c>
      <c r="D44" s="36">
        <v>133500</v>
      </c>
      <c r="E44" s="71" t="str">
        <f>VLOOKUP(D44,'List of all USSGLs'!$A$1:$B$532,2,FALSE)</f>
        <v>Expenditure Transfers Receivable</v>
      </c>
      <c r="F44" s="66"/>
      <c r="G44" s="66" t="s">
        <v>586</v>
      </c>
      <c r="H44" s="25"/>
      <c r="I44" s="58"/>
      <c r="J44" s="24">
        <f t="shared" si="1"/>
        <v>0</v>
      </c>
      <c r="K44" s="5"/>
    </row>
    <row r="45" spans="1:11" x14ac:dyDescent="0.25">
      <c r="A45" s="2"/>
      <c r="B45" s="34"/>
      <c r="C45" s="35" t="s">
        <v>7</v>
      </c>
      <c r="D45" s="36">
        <v>134000</v>
      </c>
      <c r="E45" s="71" t="str">
        <f>VLOOKUP(D45,'List of all USSGLs'!$A$1:$B$532,2,FALSE)</f>
        <v>Interest Receivable - Not Otherwise Classified</v>
      </c>
      <c r="F45" s="66"/>
      <c r="G45" s="66" t="s">
        <v>586</v>
      </c>
      <c r="H45" s="25"/>
      <c r="I45" s="25"/>
      <c r="J45" s="24">
        <f t="shared" si="1"/>
        <v>0</v>
      </c>
      <c r="K45" s="5"/>
    </row>
    <row r="46" spans="1:11" x14ac:dyDescent="0.25">
      <c r="A46" s="2"/>
      <c r="B46" s="34"/>
      <c r="C46" s="35" t="s">
        <v>7</v>
      </c>
      <c r="D46" s="36">
        <v>134200</v>
      </c>
      <c r="E46" s="71" t="str">
        <f>VLOOKUP(D46,'List of all USSGLs'!$A$1:$B$532,2,FALSE)</f>
        <v>Interest Receivable - Investments</v>
      </c>
      <c r="F46" s="66"/>
      <c r="G46" s="66" t="s">
        <v>586</v>
      </c>
      <c r="H46" s="25"/>
      <c r="I46" s="25"/>
      <c r="J46" s="24">
        <f t="shared" si="1"/>
        <v>0</v>
      </c>
      <c r="K46" s="5">
        <v>7</v>
      </c>
    </row>
    <row r="47" spans="1:11" x14ac:dyDescent="0.25">
      <c r="A47" s="2"/>
      <c r="B47" s="34"/>
      <c r="C47" s="35" t="s">
        <v>7</v>
      </c>
      <c r="D47" s="36">
        <v>134300</v>
      </c>
      <c r="E47" s="71" t="str">
        <f>VLOOKUP(D47,'List of all USSGLs'!$A$1:$B$532,2,FALSE)</f>
        <v>Interest Receivable - Taxes</v>
      </c>
      <c r="F47" s="66"/>
      <c r="G47" s="66" t="s">
        <v>586</v>
      </c>
      <c r="H47" s="58"/>
      <c r="I47" s="25"/>
      <c r="J47" s="24">
        <f t="shared" si="1"/>
        <v>0</v>
      </c>
      <c r="K47" s="5"/>
    </row>
    <row r="48" spans="1:11" x14ac:dyDescent="0.25">
      <c r="A48" s="2"/>
      <c r="B48" s="34"/>
      <c r="C48" s="35" t="s">
        <v>7</v>
      </c>
      <c r="D48" s="36">
        <v>134700</v>
      </c>
      <c r="E48" s="71" t="str">
        <f>VLOOKUP(D48,'List of all USSGLs'!$A$1:$B$532,2,FALSE)</f>
        <v>Allowance for Loss on Interest Receivable - Not Otherwise Classified</v>
      </c>
      <c r="F48" s="66"/>
      <c r="G48" s="66" t="s">
        <v>586</v>
      </c>
      <c r="H48" s="58"/>
      <c r="I48" s="25"/>
      <c r="J48" s="24">
        <f t="shared" si="1"/>
        <v>0</v>
      </c>
      <c r="K48" s="5"/>
    </row>
    <row r="49" spans="1:11" x14ac:dyDescent="0.25">
      <c r="A49" s="2"/>
      <c r="B49" s="34"/>
      <c r="C49" s="35" t="s">
        <v>7</v>
      </c>
      <c r="D49" s="36">
        <v>136000</v>
      </c>
      <c r="E49" s="71" t="str">
        <f>VLOOKUP(D49,'List of all USSGLs'!$A$1:$B$532,2,FALSE)</f>
        <v>Penalties and Fines Receivable - Not Otherwise Classified</v>
      </c>
      <c r="F49" s="66"/>
      <c r="G49" s="66" t="s">
        <v>586</v>
      </c>
      <c r="H49" s="25"/>
      <c r="I49" s="25"/>
      <c r="J49" s="24">
        <f t="shared" si="1"/>
        <v>0</v>
      </c>
      <c r="K49" s="5"/>
    </row>
    <row r="50" spans="1:11" x14ac:dyDescent="0.25">
      <c r="A50" s="2"/>
      <c r="B50" s="34"/>
      <c r="C50" s="35" t="s">
        <v>7</v>
      </c>
      <c r="D50" s="36">
        <v>136500</v>
      </c>
      <c r="E50" s="71" t="str">
        <f>VLOOKUP(D50,'List of all USSGLs'!$A$1:$B$532,2,FALSE)</f>
        <v>Allowance for Loss on Penalties and Fines Receivable - Loans</v>
      </c>
      <c r="F50" s="66"/>
      <c r="G50" s="66" t="s">
        <v>586</v>
      </c>
      <c r="H50" s="58"/>
      <c r="I50" s="25"/>
      <c r="J50" s="24">
        <f t="shared" si="1"/>
        <v>0</v>
      </c>
      <c r="K50" s="5"/>
    </row>
    <row r="51" spans="1:11" x14ac:dyDescent="0.25">
      <c r="A51" s="2"/>
      <c r="B51" s="34"/>
      <c r="C51" s="35" t="s">
        <v>7</v>
      </c>
      <c r="D51" s="36">
        <v>136700</v>
      </c>
      <c r="E51" s="71" t="str">
        <f>VLOOKUP(D51,'List of all USSGLs'!$A$1:$B$532,2,FALSE)</f>
        <v>Allowance for Loss on Penalties and Fines Receivable - Not Otherwise Classified</v>
      </c>
      <c r="F51" s="66"/>
      <c r="G51" s="66" t="s">
        <v>586</v>
      </c>
      <c r="H51" s="58"/>
      <c r="I51" s="25"/>
      <c r="J51" s="24">
        <f t="shared" si="1"/>
        <v>0</v>
      </c>
      <c r="K51" s="5"/>
    </row>
    <row r="52" spans="1:11" x14ac:dyDescent="0.25">
      <c r="A52" s="2"/>
      <c r="B52" s="34"/>
      <c r="C52" s="35" t="s">
        <v>7</v>
      </c>
      <c r="D52" s="36">
        <v>136800</v>
      </c>
      <c r="E52" s="71" t="str">
        <f>VLOOKUP(D52,'List of all USSGLs'!$A$1:$B$532,2,FALSE)</f>
        <v>Allowance for Loss on Penalties and Fines Receivable - Taxes</v>
      </c>
      <c r="F52" s="66"/>
      <c r="G52" s="66" t="s">
        <v>586</v>
      </c>
      <c r="H52" s="58"/>
      <c r="I52" s="25"/>
      <c r="J52" s="24">
        <f t="shared" si="1"/>
        <v>0</v>
      </c>
      <c r="K52" s="5"/>
    </row>
    <row r="53" spans="1:11" x14ac:dyDescent="0.25">
      <c r="A53" s="2"/>
      <c r="B53" s="34"/>
      <c r="C53" s="35" t="s">
        <v>7</v>
      </c>
      <c r="D53" s="36">
        <v>137000</v>
      </c>
      <c r="E53" s="71" t="str">
        <f>VLOOKUP(D53,'List of all USSGLs'!$A$1:$B$532,2,FALSE)</f>
        <v>Administrative Fees Receivable - Not Otherwise Classified</v>
      </c>
      <c r="F53" s="66"/>
      <c r="G53" s="66" t="s">
        <v>586</v>
      </c>
      <c r="H53" s="25"/>
      <c r="I53" s="25"/>
      <c r="J53" s="24">
        <f t="shared" si="1"/>
        <v>0</v>
      </c>
      <c r="K53" s="5"/>
    </row>
    <row r="54" spans="1:11" x14ac:dyDescent="0.25">
      <c r="A54" s="2"/>
      <c r="B54" s="34"/>
      <c r="C54" s="35" t="s">
        <v>7</v>
      </c>
      <c r="D54" s="36">
        <v>137700</v>
      </c>
      <c r="E54" s="71" t="str">
        <f>VLOOKUP(D54,'List of all USSGLs'!$A$1:$B$532,2,FALSE)</f>
        <v>Allowance for Loss on Administrative Fees Receivable - Not Otherwise Classified</v>
      </c>
      <c r="F54" s="66"/>
      <c r="G54" s="66" t="s">
        <v>586</v>
      </c>
      <c r="H54" s="58"/>
      <c r="I54" s="25"/>
      <c r="J54" s="24">
        <f t="shared" si="1"/>
        <v>0</v>
      </c>
      <c r="K54" s="5"/>
    </row>
    <row r="55" spans="1:11" x14ac:dyDescent="0.25">
      <c r="A55" s="2"/>
      <c r="B55" s="34"/>
      <c r="C55" s="35" t="s">
        <v>7</v>
      </c>
      <c r="D55" s="36">
        <v>138100</v>
      </c>
      <c r="E55" s="71" t="str">
        <f>VLOOKUP(D55,'List of all USSGLs'!$A$1:$B$532,2,FALSE)</f>
        <v>Interest Receivable - Loans - Troubled Assets Relief Program</v>
      </c>
      <c r="F55" s="66"/>
      <c r="G55" s="66" t="s">
        <v>586</v>
      </c>
      <c r="H55" s="58"/>
      <c r="I55" s="25"/>
      <c r="J55" s="24">
        <f t="shared" si="1"/>
        <v>0</v>
      </c>
      <c r="K55" s="5"/>
    </row>
    <row r="56" spans="1:11" x14ac:dyDescent="0.25">
      <c r="A56" s="2"/>
      <c r="B56" s="34"/>
      <c r="C56" s="35" t="s">
        <v>7</v>
      </c>
      <c r="D56" s="36">
        <v>138400</v>
      </c>
      <c r="E56" s="71" t="str">
        <f>VLOOKUP(D56,'List of all USSGLs'!$A$1:$B$532,2,FALSE)</f>
        <v>Interest Receivable - Foreign Currency Denominated Assets</v>
      </c>
      <c r="F56" s="66"/>
      <c r="G56" s="66" t="s">
        <v>586</v>
      </c>
      <c r="H56" s="58"/>
      <c r="I56" s="25"/>
      <c r="J56" s="24">
        <f t="shared" si="1"/>
        <v>0</v>
      </c>
      <c r="K56" s="5"/>
    </row>
    <row r="57" spans="1:11" x14ac:dyDescent="0.25">
      <c r="A57" s="2"/>
      <c r="B57" s="34"/>
      <c r="C57" s="35" t="s">
        <v>7</v>
      </c>
      <c r="D57" s="36">
        <v>138500</v>
      </c>
      <c r="E57" s="71" t="str">
        <f>VLOOKUP(D57,'List of all USSGLs'!$A$1:$B$532,2,FALSE)</f>
        <v>Allowance for Loss on Interest Receivable - Loans - Troubled Assets Relief Program</v>
      </c>
      <c r="F57" s="66"/>
      <c r="G57" s="66" t="s">
        <v>586</v>
      </c>
      <c r="H57" s="58"/>
      <c r="I57" s="25"/>
      <c r="J57" s="24">
        <f t="shared" si="1"/>
        <v>0</v>
      </c>
      <c r="K57" s="5"/>
    </row>
    <row r="58" spans="1:11" x14ac:dyDescent="0.25">
      <c r="A58" s="2"/>
      <c r="B58" s="34"/>
      <c r="C58" s="35" t="s">
        <v>7</v>
      </c>
      <c r="D58" s="36">
        <v>192500</v>
      </c>
      <c r="E58" s="71" t="str">
        <f>VLOOKUP(D58,'List of all USSGLs'!$A$1:$B$532,2,FALSE)</f>
        <v>Capital Transfers Receivable</v>
      </c>
      <c r="F58" s="66"/>
      <c r="G58" s="66" t="s">
        <v>586</v>
      </c>
      <c r="H58" s="25"/>
      <c r="I58" s="58"/>
      <c r="J58" s="24">
        <f t="shared" si="1"/>
        <v>0</v>
      </c>
      <c r="K58" s="5"/>
    </row>
    <row r="59" spans="1:11" x14ac:dyDescent="0.25">
      <c r="A59" s="2"/>
      <c r="B59" s="34"/>
      <c r="C59" s="35"/>
      <c r="D59" s="36"/>
      <c r="E59" s="71"/>
      <c r="F59" s="66"/>
      <c r="G59" s="66"/>
      <c r="H59" s="25"/>
      <c r="I59" s="24"/>
      <c r="J59" s="24"/>
      <c r="K59" s="5"/>
    </row>
    <row r="60" spans="1:11" x14ac:dyDescent="0.25">
      <c r="A60" s="2"/>
      <c r="B60" s="34" t="s">
        <v>572</v>
      </c>
      <c r="C60" s="35" t="s">
        <v>7</v>
      </c>
      <c r="D60" s="36">
        <v>134100</v>
      </c>
      <c r="E60" s="71" t="str">
        <f>VLOOKUP(D60,'List of all USSGLs'!$A$1:$B$532,2,FALSE)</f>
        <v>Interest Receivable - Loans</v>
      </c>
      <c r="F60" s="66"/>
      <c r="G60" s="66" t="s">
        <v>586</v>
      </c>
      <c r="H60" s="58"/>
      <c r="I60" s="25"/>
      <c r="J60" s="24">
        <f>+H60+I60</f>
        <v>0</v>
      </c>
      <c r="K60" s="5"/>
    </row>
    <row r="61" spans="1:11" x14ac:dyDescent="0.25">
      <c r="A61" s="2"/>
      <c r="B61" s="34"/>
      <c r="C61" s="35" t="s">
        <v>7</v>
      </c>
      <c r="D61" s="36">
        <v>134500</v>
      </c>
      <c r="E61" s="71" t="str">
        <f>VLOOKUP(D61,'List of all USSGLs'!$A$1:$B$532,2,FALSE)</f>
        <v>Allowance for Loss on Interest Receivable - Loans</v>
      </c>
      <c r="F61" s="66"/>
      <c r="G61" s="66" t="s">
        <v>586</v>
      </c>
      <c r="H61" s="58"/>
      <c r="I61" s="25"/>
      <c r="J61" s="24">
        <f t="shared" ref="J61:J66" si="2">+H61+I61</f>
        <v>0</v>
      </c>
      <c r="K61" s="5"/>
    </row>
    <row r="62" spans="1:11" x14ac:dyDescent="0.25">
      <c r="A62" s="2"/>
      <c r="B62" s="34"/>
      <c r="C62" s="35" t="s">
        <v>7</v>
      </c>
      <c r="D62" s="36">
        <v>135000</v>
      </c>
      <c r="E62" s="71" t="str">
        <f>VLOOKUP(D62,'List of all USSGLs'!$A$1:$B$532,2,FALSE)</f>
        <v>Loans Receivable</v>
      </c>
      <c r="F62" s="66"/>
      <c r="G62" s="66" t="s">
        <v>586</v>
      </c>
      <c r="H62" s="58"/>
      <c r="I62" s="25"/>
      <c r="J62" s="24">
        <f t="shared" si="2"/>
        <v>0</v>
      </c>
      <c r="K62" s="5"/>
    </row>
    <row r="63" spans="1:11" x14ac:dyDescent="0.25">
      <c r="A63" s="2"/>
      <c r="B63" s="34"/>
      <c r="C63" s="35" t="s">
        <v>7</v>
      </c>
      <c r="D63" s="36">
        <v>135900</v>
      </c>
      <c r="E63" s="71" t="str">
        <f>VLOOKUP(D63,'List of all USSGLs'!$A$1:$B$532,2,FALSE)</f>
        <v>Allowance for Loss on Loans Receivable</v>
      </c>
      <c r="F63" s="66"/>
      <c r="G63" s="66" t="s">
        <v>586</v>
      </c>
      <c r="H63" s="58"/>
      <c r="I63" s="25"/>
      <c r="J63" s="24">
        <f t="shared" si="2"/>
        <v>0</v>
      </c>
      <c r="K63" s="5"/>
    </row>
    <row r="64" spans="1:11" x14ac:dyDescent="0.25">
      <c r="A64" s="2"/>
      <c r="B64" s="34"/>
      <c r="C64" s="35" t="s">
        <v>7</v>
      </c>
      <c r="D64" s="36">
        <v>136100</v>
      </c>
      <c r="E64" s="71" t="str">
        <f>VLOOKUP(D64,'List of all USSGLs'!$A$1:$B$532,2,FALSE)</f>
        <v>Penalties and Fines Receivable - Loans</v>
      </c>
      <c r="F64" s="66"/>
      <c r="G64" s="66" t="s">
        <v>586</v>
      </c>
      <c r="H64" s="58"/>
      <c r="I64" s="25"/>
      <c r="J64" s="24">
        <f t="shared" si="2"/>
        <v>0</v>
      </c>
      <c r="K64" s="5"/>
    </row>
    <row r="65" spans="1:11" x14ac:dyDescent="0.25">
      <c r="A65" s="2"/>
      <c r="B65" s="34"/>
      <c r="C65" s="35" t="s">
        <v>7</v>
      </c>
      <c r="D65" s="36">
        <v>137100</v>
      </c>
      <c r="E65" s="71" t="str">
        <f>VLOOKUP(D65,'List of all USSGLs'!$A$1:$B$532,2,FALSE)</f>
        <v>Administrative Fees Receivable - Loans</v>
      </c>
      <c r="F65" s="66"/>
      <c r="G65" s="66" t="s">
        <v>586</v>
      </c>
      <c r="H65" s="58"/>
      <c r="I65" s="25"/>
      <c r="J65" s="24">
        <f t="shared" si="2"/>
        <v>0</v>
      </c>
      <c r="K65" s="5"/>
    </row>
    <row r="66" spans="1:11" x14ac:dyDescent="0.25">
      <c r="A66" s="2"/>
      <c r="B66" s="34"/>
      <c r="C66" s="35" t="s">
        <v>7</v>
      </c>
      <c r="D66" s="36">
        <v>137500</v>
      </c>
      <c r="E66" s="71" t="str">
        <f>VLOOKUP(D66,'List of all USSGLs'!$A$1:$B$532,2,FALSE)</f>
        <v>Allowance for Loss on Administrative Fees Receivable - Loans</v>
      </c>
      <c r="F66" s="66"/>
      <c r="G66" s="66" t="s">
        <v>586</v>
      </c>
      <c r="H66" s="58"/>
      <c r="I66" s="25"/>
      <c r="J66" s="24">
        <f t="shared" si="2"/>
        <v>0</v>
      </c>
      <c r="K66" s="5"/>
    </row>
    <row r="67" spans="1:11" x14ac:dyDescent="0.25">
      <c r="A67" s="2"/>
      <c r="B67" s="34"/>
      <c r="C67" s="35" t="s">
        <v>7</v>
      </c>
      <c r="D67" s="36">
        <v>138000</v>
      </c>
      <c r="E67" s="71" t="str">
        <f>VLOOKUP(D67,'List of all USSGLs'!$A$1:$B$532,2,FALSE)</f>
        <v>Loans Receivable - Troubled Assets Relief Program</v>
      </c>
      <c r="F67" s="66"/>
      <c r="G67" s="66" t="s">
        <v>586</v>
      </c>
      <c r="H67" s="58"/>
      <c r="I67" s="25"/>
      <c r="J67" s="24">
        <f>+H67+I67</f>
        <v>0</v>
      </c>
      <c r="K67" s="5"/>
    </row>
    <row r="68" spans="1:11" x14ac:dyDescent="0.25">
      <c r="A68" s="2"/>
      <c r="B68" s="34"/>
      <c r="C68" s="35" t="s">
        <v>7</v>
      </c>
      <c r="D68" s="36">
        <v>138900</v>
      </c>
      <c r="E68" s="71" t="str">
        <f>VLOOKUP(D68,'List of all USSGLs'!$A$1:$B$532,2,FALSE)</f>
        <v>Allowance for Subsidy - Loans - Troubled Assets Relief Program</v>
      </c>
      <c r="F68" s="66"/>
      <c r="G68" s="66" t="s">
        <v>586</v>
      </c>
      <c r="H68" s="58"/>
      <c r="I68" s="25"/>
      <c r="J68" s="24">
        <f>+H68+I68</f>
        <v>0</v>
      </c>
      <c r="K68" s="5"/>
    </row>
    <row r="69" spans="1:11" x14ac:dyDescent="0.25">
      <c r="A69" s="2"/>
      <c r="B69" s="34"/>
      <c r="C69" s="35" t="s">
        <v>7</v>
      </c>
      <c r="D69" s="36">
        <v>139900</v>
      </c>
      <c r="E69" s="71" t="str">
        <f>VLOOKUP(D69,'List of all USSGLs'!$A$1:$B$532,2,FALSE)</f>
        <v>Allowance for Subsidy</v>
      </c>
      <c r="F69" s="66"/>
      <c r="G69" s="66" t="s">
        <v>586</v>
      </c>
      <c r="H69" s="58"/>
      <c r="I69" s="25"/>
      <c r="J69" s="24">
        <f>+H69+I69</f>
        <v>0</v>
      </c>
      <c r="K69" s="5"/>
    </row>
    <row r="70" spans="1:11" x14ac:dyDescent="0.25">
      <c r="A70" s="2"/>
      <c r="B70" s="34"/>
      <c r="C70" s="35"/>
      <c r="D70" s="36"/>
      <c r="E70" s="71"/>
      <c r="F70" s="66"/>
      <c r="G70" s="66"/>
      <c r="H70" s="24"/>
      <c r="I70" s="25"/>
      <c r="J70" s="24"/>
      <c r="K70" s="5"/>
    </row>
    <row r="71" spans="1:11" x14ac:dyDescent="0.25">
      <c r="A71" s="2"/>
      <c r="B71" s="34" t="s">
        <v>592</v>
      </c>
      <c r="C71" s="35" t="s">
        <v>7</v>
      </c>
      <c r="D71" s="36">
        <v>111000</v>
      </c>
      <c r="E71" s="71" t="str">
        <f>VLOOKUP(D71,'List of all USSGLs'!$A$1:$B$532,2,FALSE)</f>
        <v>Undeposited Collections</v>
      </c>
      <c r="F71" s="66"/>
      <c r="G71" s="66" t="s">
        <v>586</v>
      </c>
      <c r="H71" s="58"/>
      <c r="I71" s="25"/>
      <c r="J71" s="24">
        <f t="shared" ref="J71:J80" si="3">+H71+I71</f>
        <v>0</v>
      </c>
      <c r="K71" s="5"/>
    </row>
    <row r="72" spans="1:11" x14ac:dyDescent="0.25">
      <c r="A72" s="2"/>
      <c r="B72" s="34"/>
      <c r="C72" s="35" t="s">
        <v>7</v>
      </c>
      <c r="D72" s="36">
        <v>113000</v>
      </c>
      <c r="E72" s="71" t="str">
        <f>VLOOKUP(D72,'List of all USSGLs'!$A$1:$B$532,2,FALSE)</f>
        <v>Funds Held Outside of Treasury - Budgetary</v>
      </c>
      <c r="F72" s="66"/>
      <c r="G72" s="66" t="s">
        <v>586</v>
      </c>
      <c r="H72" s="58"/>
      <c r="I72" s="25"/>
      <c r="J72" s="24">
        <f t="shared" si="3"/>
        <v>0</v>
      </c>
      <c r="K72" s="5"/>
    </row>
    <row r="73" spans="1:11" x14ac:dyDescent="0.25">
      <c r="A73" s="2"/>
      <c r="B73" s="34"/>
      <c r="C73" s="35" t="s">
        <v>7</v>
      </c>
      <c r="D73" s="36">
        <v>119000</v>
      </c>
      <c r="E73" s="71" t="str">
        <f>VLOOKUP(D73,'List of all USSGLs'!$A$1:$B$532,2,FALSE)</f>
        <v>Other Cash</v>
      </c>
      <c r="F73" s="66"/>
      <c r="G73" s="66" t="s">
        <v>586</v>
      </c>
      <c r="H73" s="58"/>
      <c r="I73" s="25"/>
      <c r="J73" s="24">
        <f t="shared" si="3"/>
        <v>0</v>
      </c>
      <c r="K73" s="5"/>
    </row>
    <row r="74" spans="1:11" x14ac:dyDescent="0.25">
      <c r="A74" s="2"/>
      <c r="B74" s="34"/>
      <c r="C74" s="35" t="s">
        <v>7</v>
      </c>
      <c r="D74" s="36">
        <v>141000</v>
      </c>
      <c r="E74" s="71" t="str">
        <f>VLOOKUP(D74,'List of all USSGLs'!$A$1:$B$532,2,FALSE)</f>
        <v>Advances and Prepayments</v>
      </c>
      <c r="F74" s="66"/>
      <c r="G74" s="66" t="s">
        <v>586</v>
      </c>
      <c r="H74" s="25"/>
      <c r="I74" s="25"/>
      <c r="J74" s="24">
        <f t="shared" si="3"/>
        <v>0</v>
      </c>
      <c r="K74" s="3"/>
    </row>
    <row r="75" spans="1:11" x14ac:dyDescent="0.25">
      <c r="A75" s="2"/>
      <c r="B75" s="34"/>
      <c r="C75" s="35" t="s">
        <v>7</v>
      </c>
      <c r="D75" s="36">
        <v>199000</v>
      </c>
      <c r="E75" s="71" t="str">
        <f>VLOOKUP(D75,'List of all USSGLs'!$A$1:$B$532,2,FALSE)</f>
        <v>Other Assets</v>
      </c>
      <c r="F75" s="66"/>
      <c r="G75" s="66" t="s">
        <v>586</v>
      </c>
      <c r="H75" s="25"/>
      <c r="I75" s="25"/>
      <c r="J75" s="24">
        <f t="shared" si="3"/>
        <v>0</v>
      </c>
      <c r="K75" s="5"/>
    </row>
    <row r="76" spans="1:11" x14ac:dyDescent="0.25">
      <c r="A76" s="2"/>
      <c r="B76" s="34"/>
      <c r="C76" s="35"/>
      <c r="D76" s="36"/>
      <c r="E76" s="71"/>
      <c r="F76" s="66"/>
      <c r="G76" s="66"/>
      <c r="H76" s="25"/>
      <c r="I76" s="25"/>
      <c r="J76" s="24"/>
      <c r="K76" s="5"/>
    </row>
    <row r="77" spans="1:11" x14ac:dyDescent="0.25">
      <c r="A77" s="2"/>
      <c r="B77" s="41" t="s">
        <v>8</v>
      </c>
      <c r="C77" s="35" t="s">
        <v>7</v>
      </c>
      <c r="D77" s="36">
        <v>161100</v>
      </c>
      <c r="E77" s="71" t="str">
        <f>VLOOKUP(D77,'List of all USSGLs'!$A$1:$B$532,2,FALSE)</f>
        <v>Discount on U.S. Treasury Securities Issued by the Bureau of the Fiscal Service</v>
      </c>
      <c r="F77" s="66"/>
      <c r="G77" s="66" t="s">
        <v>586</v>
      </c>
      <c r="H77" s="25"/>
      <c r="I77" s="25"/>
      <c r="J77" s="24">
        <f t="shared" si="3"/>
        <v>0</v>
      </c>
      <c r="K77" s="5"/>
    </row>
    <row r="78" spans="1:11" x14ac:dyDescent="0.25">
      <c r="A78" s="2"/>
      <c r="B78" s="42"/>
      <c r="C78" s="35" t="s">
        <v>7</v>
      </c>
      <c r="D78" s="36">
        <v>161200</v>
      </c>
      <c r="E78" s="71" t="str">
        <f>VLOOKUP(D78,'List of all USSGLs'!$A$1:$B$532,2,FALSE)</f>
        <v>Premium on U.S. Treasury Securities Issued by the Bureau of the Fiscal Service</v>
      </c>
      <c r="F78" s="66"/>
      <c r="G78" s="66" t="s">
        <v>586</v>
      </c>
      <c r="H78" s="25"/>
      <c r="I78" s="25"/>
      <c r="J78" s="24">
        <f t="shared" si="3"/>
        <v>0</v>
      </c>
      <c r="K78" s="5"/>
    </row>
    <row r="79" spans="1:11" ht="30" x14ac:dyDescent="0.25">
      <c r="A79" s="2"/>
      <c r="B79" s="42"/>
      <c r="C79" s="35" t="s">
        <v>7</v>
      </c>
      <c r="D79" s="36">
        <v>161300</v>
      </c>
      <c r="E79" s="71" t="str">
        <f>VLOOKUP(D79,'List of all USSGLs'!$A$1:$B$532,2,FALSE)</f>
        <v>Amortization of Discount and Premium on U.S. Treasury Securities Issued by the Bureau of the Fiscal Service</v>
      </c>
      <c r="F79" s="66"/>
      <c r="G79" s="66" t="s">
        <v>586</v>
      </c>
      <c r="H79" s="25"/>
      <c r="I79" s="25"/>
      <c r="J79" s="24">
        <f t="shared" si="3"/>
        <v>0</v>
      </c>
      <c r="K79" s="5"/>
    </row>
    <row r="80" spans="1:11" x14ac:dyDescent="0.25">
      <c r="A80" s="2"/>
      <c r="B80" s="42"/>
      <c r="C80" s="35" t="s">
        <v>7</v>
      </c>
      <c r="D80" s="36">
        <v>161800</v>
      </c>
      <c r="E80" s="71" t="str">
        <f>VLOOKUP(D80,'List of all USSGLs'!$A$1:$B$532,2,FALSE)</f>
        <v>Market Adjustment - Investments</v>
      </c>
      <c r="F80" s="66"/>
      <c r="G80" s="66" t="s">
        <v>586</v>
      </c>
      <c r="H80" s="25"/>
      <c r="I80" s="25"/>
      <c r="J80" s="24">
        <f t="shared" si="3"/>
        <v>0</v>
      </c>
      <c r="K80" s="5"/>
    </row>
    <row r="81" spans="1:11" x14ac:dyDescent="0.25">
      <c r="A81" s="2"/>
      <c r="B81" s="42"/>
      <c r="C81" s="35" t="s">
        <v>7</v>
      </c>
      <c r="D81" s="36">
        <v>162100</v>
      </c>
      <c r="E81" s="71" t="str">
        <f>VLOOKUP(D81,'List of all USSGLs'!$A$1:$B$532,2,FALSE)</f>
        <v>Discount on Securities Other Than the Bureau of the Fiscal Service Securities</v>
      </c>
      <c r="F81" s="66"/>
      <c r="G81" s="66" t="s">
        <v>586</v>
      </c>
      <c r="H81" s="25"/>
      <c r="I81" s="25"/>
      <c r="J81" s="24">
        <f t="shared" ref="J81:J86" si="4">+H81+I81</f>
        <v>0</v>
      </c>
      <c r="K81" s="5"/>
    </row>
    <row r="82" spans="1:11" x14ac:dyDescent="0.25">
      <c r="A82" s="2"/>
      <c r="B82" s="42"/>
      <c r="C82" s="35" t="s">
        <v>7</v>
      </c>
      <c r="D82" s="36">
        <v>162200</v>
      </c>
      <c r="E82" s="71" t="str">
        <f>VLOOKUP(D82,'List of all USSGLs'!$A$1:$B$532,2,FALSE)</f>
        <v>Premium on Securities Other Than the Bureau of the Fiscal Service Securities</v>
      </c>
      <c r="F82" s="66"/>
      <c r="G82" s="66" t="s">
        <v>586</v>
      </c>
      <c r="H82" s="25"/>
      <c r="I82" s="25"/>
      <c r="J82" s="24">
        <f t="shared" si="4"/>
        <v>0</v>
      </c>
      <c r="K82" s="5"/>
    </row>
    <row r="83" spans="1:11" ht="30" x14ac:dyDescent="0.25">
      <c r="A83" s="2"/>
      <c r="B83" s="42"/>
      <c r="C83" s="35" t="s">
        <v>7</v>
      </c>
      <c r="D83" s="36">
        <v>162300</v>
      </c>
      <c r="E83" s="71" t="str">
        <f>VLOOKUP(D83,'List of all USSGLs'!$A$1:$B$532,2,FALSE)</f>
        <v>Amortization of Discount and Premium on Securities Other Than the Bureau of the Fiscal Service Securities</v>
      </c>
      <c r="F83" s="66"/>
      <c r="G83" s="66" t="s">
        <v>586</v>
      </c>
      <c r="H83" s="25"/>
      <c r="I83" s="25"/>
      <c r="J83" s="24">
        <f t="shared" si="4"/>
        <v>0</v>
      </c>
      <c r="K83" s="5"/>
    </row>
    <row r="84" spans="1:11" x14ac:dyDescent="0.25">
      <c r="A84" s="2"/>
      <c r="B84" s="42"/>
      <c r="C84" s="35" t="s">
        <v>7</v>
      </c>
      <c r="D84" s="36">
        <v>163100</v>
      </c>
      <c r="E84" s="71" t="str">
        <f>VLOOKUP(D84,'List of all USSGLs'!$A$1:$B$532,2,FALSE)</f>
        <v>Discount on U.S. Treasury Zero Coupon Bonds Issued by the Bureau of the Fiscal Service</v>
      </c>
      <c r="F84" s="66"/>
      <c r="G84" s="66" t="s">
        <v>586</v>
      </c>
      <c r="H84" s="25"/>
      <c r="I84" s="58"/>
      <c r="J84" s="24">
        <f t="shared" si="4"/>
        <v>0</v>
      </c>
      <c r="K84" s="5"/>
    </row>
    <row r="85" spans="1:11" ht="27" customHeight="1" x14ac:dyDescent="0.25">
      <c r="A85" s="2"/>
      <c r="B85" s="42"/>
      <c r="C85" s="35" t="s">
        <v>7</v>
      </c>
      <c r="D85" s="36">
        <v>163300</v>
      </c>
      <c r="E85" s="71" t="str">
        <f>VLOOKUP(D85,'List of all USSGLs'!$A$1:$B$532,2,FALSE)</f>
        <v>Amortization of Discount on U.S. Treasury Zero Coupon Bonds Issued by the Bureau of the Fiscal Service</v>
      </c>
      <c r="F85" s="66"/>
      <c r="G85" s="66" t="s">
        <v>586</v>
      </c>
      <c r="H85" s="25"/>
      <c r="I85" s="58"/>
      <c r="J85" s="24">
        <f t="shared" si="4"/>
        <v>0</v>
      </c>
      <c r="K85" s="5"/>
    </row>
    <row r="86" spans="1:11" x14ac:dyDescent="0.25">
      <c r="A86" s="2"/>
      <c r="B86" s="42"/>
      <c r="C86" s="35" t="s">
        <v>7</v>
      </c>
      <c r="D86" s="36">
        <v>169000</v>
      </c>
      <c r="E86" s="71" t="str">
        <f>VLOOKUP(D86,'List of all USSGLs'!$A$1:$B$532,2,FALSE)</f>
        <v>Other Investments</v>
      </c>
      <c r="F86" s="66"/>
      <c r="G86" s="66" t="s">
        <v>586</v>
      </c>
      <c r="H86" s="25"/>
      <c r="I86" s="25"/>
      <c r="J86" s="24">
        <f t="shared" si="4"/>
        <v>0</v>
      </c>
      <c r="K86" s="5"/>
    </row>
    <row r="87" spans="1:11" x14ac:dyDescent="0.25">
      <c r="A87" s="2"/>
      <c r="B87" s="42"/>
      <c r="C87" s="35"/>
      <c r="D87" s="36"/>
      <c r="E87" s="71"/>
      <c r="F87" s="66"/>
      <c r="G87" s="66"/>
      <c r="H87" s="24"/>
      <c r="I87" s="24"/>
      <c r="J87" s="24"/>
      <c r="K87" s="5"/>
    </row>
    <row r="88" spans="1:11" ht="30" x14ac:dyDescent="0.25">
      <c r="A88" s="2"/>
      <c r="B88" s="40" t="s">
        <v>576</v>
      </c>
      <c r="C88" s="35"/>
      <c r="D88" s="38"/>
      <c r="E88" s="71"/>
      <c r="F88" s="66"/>
      <c r="G88" s="66"/>
      <c r="H88" s="24"/>
      <c r="I88" s="24"/>
      <c r="J88" s="24"/>
      <c r="K88" s="5">
        <v>13</v>
      </c>
    </row>
    <row r="89" spans="1:11" x14ac:dyDescent="0.25">
      <c r="A89" s="2"/>
      <c r="B89" s="34" t="s">
        <v>9</v>
      </c>
      <c r="C89" s="35" t="s">
        <v>7</v>
      </c>
      <c r="D89" s="38">
        <v>211000</v>
      </c>
      <c r="E89" s="71" t="str">
        <f>VLOOKUP(D89,'List of all USSGLs'!$A$1:$B$532,2,FALSE)</f>
        <v>Accounts Payable</v>
      </c>
      <c r="F89" s="66"/>
      <c r="G89" s="66" t="s">
        <v>586</v>
      </c>
      <c r="H89" s="25"/>
      <c r="I89" s="25"/>
      <c r="J89" s="24">
        <f t="shared" ref="J89:J94" si="5">+H89+I89</f>
        <v>0</v>
      </c>
      <c r="K89" s="5"/>
    </row>
    <row r="90" spans="1:11" x14ac:dyDescent="0.25">
      <c r="A90" s="2"/>
      <c r="B90" s="34"/>
      <c r="C90" s="35" t="s">
        <v>7</v>
      </c>
      <c r="D90" s="38">
        <v>212000</v>
      </c>
      <c r="E90" s="71" t="str">
        <f>VLOOKUP(D90,'List of all USSGLs'!$A$1:$B$532,2,FALSE)</f>
        <v>Disbursements in Transit</v>
      </c>
      <c r="F90" s="66"/>
      <c r="G90" s="66" t="s">
        <v>586</v>
      </c>
      <c r="H90" s="25"/>
      <c r="I90" s="25"/>
      <c r="J90" s="24">
        <f t="shared" si="5"/>
        <v>0</v>
      </c>
      <c r="K90" s="5"/>
    </row>
    <row r="91" spans="1:11" x14ac:dyDescent="0.25">
      <c r="A91" s="2"/>
      <c r="B91" s="34"/>
      <c r="C91" s="35" t="s">
        <v>7</v>
      </c>
      <c r="D91" s="38">
        <v>214000</v>
      </c>
      <c r="E91" s="71" t="str">
        <f>VLOOKUP(D91,'List of all USSGLs'!$A$1:$B$532,2,FALSE)</f>
        <v>Accrued Interest Payable - Not Otherwise Classified</v>
      </c>
      <c r="F91" s="66"/>
      <c r="G91" s="66" t="s">
        <v>586</v>
      </c>
      <c r="H91" s="25"/>
      <c r="I91" s="25"/>
      <c r="J91" s="24">
        <f t="shared" si="5"/>
        <v>0</v>
      </c>
      <c r="K91" s="5"/>
    </row>
    <row r="92" spans="1:11" x14ac:dyDescent="0.25">
      <c r="A92" s="2"/>
      <c r="B92" s="34"/>
      <c r="C92" s="35" t="s">
        <v>7</v>
      </c>
      <c r="D92" s="38">
        <v>214100</v>
      </c>
      <c r="E92" s="71" t="str">
        <f>VLOOKUP(D92,'List of all USSGLs'!$A$1:$B$532,2,FALSE)</f>
        <v>Accrued Interest Payable - Loans</v>
      </c>
      <c r="F92" s="66"/>
      <c r="G92" s="66" t="s">
        <v>586</v>
      </c>
      <c r="H92" s="25"/>
      <c r="I92" s="25"/>
      <c r="J92" s="24">
        <f t="shared" si="5"/>
        <v>0</v>
      </c>
      <c r="K92" s="5"/>
    </row>
    <row r="93" spans="1:11" x14ac:dyDescent="0.25">
      <c r="A93" s="2"/>
      <c r="B93" s="34"/>
      <c r="C93" s="35" t="s">
        <v>7</v>
      </c>
      <c r="D93" s="38">
        <v>216000</v>
      </c>
      <c r="E93" s="71" t="str">
        <f>VLOOKUP(D93,'List of all USSGLs'!$A$1:$B$532,2,FALSE)</f>
        <v>Entitlement Benefits Due and Payable</v>
      </c>
      <c r="F93" s="66"/>
      <c r="G93" s="66" t="s">
        <v>586</v>
      </c>
      <c r="H93" s="25"/>
      <c r="I93" s="25"/>
      <c r="J93" s="24">
        <f t="shared" si="5"/>
        <v>0</v>
      </c>
      <c r="K93" s="5">
        <v>6</v>
      </c>
    </row>
    <row r="94" spans="1:11" x14ac:dyDescent="0.25">
      <c r="A94" s="2"/>
      <c r="B94" s="34"/>
      <c r="C94" s="35" t="s">
        <v>7</v>
      </c>
      <c r="D94" s="38">
        <v>231000</v>
      </c>
      <c r="E94" s="71" t="str">
        <f>VLOOKUP(D94,'List of all USSGLs'!$A$1:$B$532,2,FALSE)</f>
        <v>Liability for Advances and Prepayments</v>
      </c>
      <c r="F94" s="66"/>
      <c r="G94" s="66" t="s">
        <v>586</v>
      </c>
      <c r="H94" s="25"/>
      <c r="I94" s="25"/>
      <c r="J94" s="24">
        <f t="shared" si="5"/>
        <v>0</v>
      </c>
      <c r="K94" s="5"/>
    </row>
    <row r="95" spans="1:11" x14ac:dyDescent="0.25">
      <c r="A95" s="2"/>
      <c r="B95" s="34"/>
      <c r="C95" s="35"/>
      <c r="D95" s="38"/>
      <c r="E95" s="71"/>
      <c r="F95" s="66"/>
      <c r="G95" s="66"/>
      <c r="H95" s="25"/>
      <c r="I95" s="25"/>
      <c r="J95" s="24"/>
      <c r="K95" s="5"/>
    </row>
    <row r="96" spans="1:11" x14ac:dyDescent="0.25">
      <c r="A96" s="2"/>
      <c r="B96" s="34" t="s">
        <v>10</v>
      </c>
      <c r="C96" s="35" t="s">
        <v>7</v>
      </c>
      <c r="D96" s="38">
        <v>221000</v>
      </c>
      <c r="E96" s="71" t="str">
        <f>VLOOKUP(D96,'List of all USSGLs'!$A$1:$B$532,2,FALSE)</f>
        <v>Accrued Funded Payroll and Leave</v>
      </c>
      <c r="F96" s="66"/>
      <c r="G96" s="66" t="s">
        <v>586</v>
      </c>
      <c r="H96" s="58"/>
      <c r="I96" s="25"/>
      <c r="J96" s="24">
        <f>+H96+I96</f>
        <v>0</v>
      </c>
      <c r="K96" s="5"/>
    </row>
    <row r="97" spans="1:11" x14ac:dyDescent="0.25">
      <c r="A97" s="2"/>
      <c r="B97" s="34"/>
      <c r="C97" s="35" t="s">
        <v>7</v>
      </c>
      <c r="D97" s="38">
        <v>221100</v>
      </c>
      <c r="E97" s="71" t="str">
        <f>VLOOKUP(D97,'List of all USSGLs'!$A$1:$B$532,2,FALSE)</f>
        <v>Withholdings Payable</v>
      </c>
      <c r="F97" s="66"/>
      <c r="G97" s="66" t="s">
        <v>586</v>
      </c>
      <c r="H97" s="58"/>
      <c r="I97" s="25"/>
      <c r="J97" s="24">
        <f>+H97+I97</f>
        <v>0</v>
      </c>
      <c r="K97" s="5"/>
    </row>
    <row r="98" spans="1:11" x14ac:dyDescent="0.25">
      <c r="A98" s="2"/>
      <c r="B98" s="34"/>
      <c r="C98" s="35" t="s">
        <v>7</v>
      </c>
      <c r="D98" s="38">
        <v>221300</v>
      </c>
      <c r="E98" s="71" t="str">
        <f>VLOOKUP(D98,'List of all USSGLs'!$A$1:$B$532,2,FALSE)</f>
        <v>Employer Contributions and Payroll Taxes Payable</v>
      </c>
      <c r="F98" s="66"/>
      <c r="G98" s="66" t="s">
        <v>586</v>
      </c>
      <c r="H98" s="25"/>
      <c r="I98" s="25"/>
      <c r="J98" s="24">
        <f>+H98+I98</f>
        <v>0</v>
      </c>
      <c r="K98" s="5"/>
    </row>
    <row r="99" spans="1:11" x14ac:dyDescent="0.25">
      <c r="A99" s="2"/>
      <c r="B99" s="34"/>
      <c r="C99" s="35" t="s">
        <v>7</v>
      </c>
      <c r="D99" s="38">
        <v>221500</v>
      </c>
      <c r="E99" s="71" t="str">
        <f>VLOOKUP(D99,'List of all USSGLs'!$A$1:$B$532,2,FALSE)</f>
        <v>Other Post Employment Benefits Due and Payable</v>
      </c>
      <c r="F99" s="66"/>
      <c r="G99" s="66" t="s">
        <v>586</v>
      </c>
      <c r="H99" s="25"/>
      <c r="I99" s="25"/>
      <c r="J99" s="24">
        <f>+H99+I99</f>
        <v>0</v>
      </c>
      <c r="K99" s="5"/>
    </row>
    <row r="100" spans="1:11" x14ac:dyDescent="0.25">
      <c r="A100" s="2"/>
      <c r="B100" s="34"/>
      <c r="C100" s="35"/>
      <c r="D100" s="38"/>
      <c r="E100" s="71"/>
      <c r="F100" s="66"/>
      <c r="G100" s="66"/>
      <c r="H100" s="25"/>
      <c r="I100" s="25"/>
      <c r="J100" s="24"/>
      <c r="K100" s="5"/>
    </row>
    <row r="101" spans="1:11" x14ac:dyDescent="0.25">
      <c r="A101" s="2"/>
      <c r="B101" s="34" t="s">
        <v>555</v>
      </c>
      <c r="C101" s="35" t="s">
        <v>7</v>
      </c>
      <c r="D101" s="38">
        <v>218000</v>
      </c>
      <c r="E101" s="71" t="str">
        <f>VLOOKUP(D101,'List of all USSGLs'!$A$1:$B$532,2,FALSE)</f>
        <v>Loan Guarantee Liability</v>
      </c>
      <c r="F101" s="66"/>
      <c r="G101" s="66" t="s">
        <v>586</v>
      </c>
      <c r="H101" s="58"/>
      <c r="I101" s="25"/>
      <c r="J101" s="24">
        <f>+H101+I101</f>
        <v>0</v>
      </c>
      <c r="K101" s="5"/>
    </row>
    <row r="102" spans="1:11" x14ac:dyDescent="0.25">
      <c r="A102" s="2"/>
      <c r="B102" s="34"/>
      <c r="C102" s="35"/>
      <c r="D102" s="38"/>
      <c r="E102" s="71"/>
      <c r="F102" s="66"/>
      <c r="G102" s="66"/>
      <c r="H102" s="24"/>
      <c r="I102" s="25"/>
      <c r="J102" s="24"/>
      <c r="K102" s="5"/>
    </row>
    <row r="103" spans="1:11" x14ac:dyDescent="0.25">
      <c r="A103" s="2"/>
      <c r="B103" s="34" t="s">
        <v>11</v>
      </c>
      <c r="C103" s="35" t="s">
        <v>7</v>
      </c>
      <c r="D103" s="38">
        <v>299500</v>
      </c>
      <c r="E103" s="72" t="str">
        <f>VLOOKUP(D103,'List of all USSGLs'!$A$1:$B$532,2,FALSE)</f>
        <v>Estimated Cleanup Cost Liability</v>
      </c>
      <c r="F103" s="76"/>
      <c r="G103" s="66" t="s">
        <v>586</v>
      </c>
      <c r="H103" s="58"/>
      <c r="I103" s="25"/>
      <c r="J103" s="24">
        <f>+H103+I103</f>
        <v>0</v>
      </c>
      <c r="K103" s="3">
        <v>8</v>
      </c>
    </row>
    <row r="104" spans="1:11" x14ac:dyDescent="0.25">
      <c r="A104" s="2"/>
      <c r="B104" s="34"/>
      <c r="C104" s="35"/>
      <c r="D104" s="38"/>
      <c r="E104" s="71"/>
      <c r="F104" s="66"/>
      <c r="G104" s="66"/>
      <c r="H104" s="24"/>
      <c r="I104" s="24"/>
      <c r="J104" s="24"/>
      <c r="K104" s="5"/>
    </row>
    <row r="105" spans="1:11" ht="30" x14ac:dyDescent="0.25">
      <c r="A105" s="2"/>
      <c r="B105" s="34" t="s">
        <v>556</v>
      </c>
      <c r="C105" s="35" t="s">
        <v>7</v>
      </c>
      <c r="D105" s="38">
        <v>215500</v>
      </c>
      <c r="E105" s="73" t="str">
        <f>VLOOKUP(D105,'List of all USSGLs'!$A$1:$B$532,2,FALSE)</f>
        <v>Expenditure Transfers Payable</v>
      </c>
      <c r="F105" s="77"/>
      <c r="G105" s="66" t="s">
        <v>586</v>
      </c>
      <c r="H105" s="25"/>
      <c r="I105" s="58"/>
      <c r="J105" s="24">
        <f t="shared" ref="J105:J133" si="6">+H105+I105</f>
        <v>0</v>
      </c>
      <c r="K105" s="5"/>
    </row>
    <row r="106" spans="1:11" x14ac:dyDescent="0.25">
      <c r="A106" s="2"/>
      <c r="B106" s="34"/>
      <c r="C106" s="35" t="s">
        <v>560</v>
      </c>
      <c r="D106" s="38">
        <v>217000</v>
      </c>
      <c r="E106" s="71" t="str">
        <f>VLOOKUP(D106,'List of all USSGLs'!$A$1:$B$532,2,FALSE)</f>
        <v>Subsidy Payable to the Financing Account</v>
      </c>
      <c r="F106" s="66"/>
      <c r="G106" s="66" t="s">
        <v>586</v>
      </c>
      <c r="H106" s="25"/>
      <c r="I106" s="58"/>
      <c r="J106" s="24">
        <f t="shared" si="6"/>
        <v>0</v>
      </c>
      <c r="K106" s="5"/>
    </row>
    <row r="107" spans="1:11" x14ac:dyDescent="0.25">
      <c r="A107" s="2"/>
      <c r="B107" s="34"/>
      <c r="C107" s="35" t="s">
        <v>7</v>
      </c>
      <c r="D107" s="38">
        <v>219000</v>
      </c>
      <c r="E107" s="71" t="str">
        <f>VLOOKUP(D107,'List of all USSGLs'!$A$1:$B$532,2,FALSE)</f>
        <v>Other Liabilities With Related Budgetary Obligations</v>
      </c>
      <c r="F107" s="66"/>
      <c r="G107" s="66" t="s">
        <v>586</v>
      </c>
      <c r="H107" s="25"/>
      <c r="I107" s="25"/>
      <c r="J107" s="24">
        <f t="shared" si="6"/>
        <v>0</v>
      </c>
      <c r="K107" s="5"/>
    </row>
    <row r="108" spans="1:11" x14ac:dyDescent="0.25">
      <c r="A108" s="2"/>
      <c r="B108" s="34"/>
      <c r="C108" s="35" t="s">
        <v>7</v>
      </c>
      <c r="D108" s="38">
        <v>219100</v>
      </c>
      <c r="E108" s="71" t="str">
        <f>VLOOKUP(D108,'List of all USSGLs'!$A$1:$B$532,2,FALSE)</f>
        <v>Employee Health Care Liability Incurred but Not Reported</v>
      </c>
      <c r="F108" s="66"/>
      <c r="G108" s="66" t="s">
        <v>586</v>
      </c>
      <c r="H108" s="25"/>
      <c r="I108" s="25"/>
      <c r="J108" s="24">
        <f t="shared" si="6"/>
        <v>0</v>
      </c>
      <c r="K108" s="5">
        <v>6</v>
      </c>
    </row>
    <row r="109" spans="1:11" x14ac:dyDescent="0.25">
      <c r="A109" s="2"/>
      <c r="B109" s="34"/>
      <c r="C109" s="35" t="s">
        <v>7</v>
      </c>
      <c r="D109" s="38">
        <v>221700</v>
      </c>
      <c r="E109" s="71" t="str">
        <f>VLOOKUP(D109,'List of all USSGLs'!$A$1:$B$532,2,FALSE)</f>
        <v>Benefit Premiums Payable to Carriers</v>
      </c>
      <c r="F109" s="66"/>
      <c r="G109" s="66" t="s">
        <v>586</v>
      </c>
      <c r="H109" s="25"/>
      <c r="I109" s="25"/>
      <c r="J109" s="24">
        <f t="shared" si="6"/>
        <v>0</v>
      </c>
      <c r="K109" s="5">
        <v>6</v>
      </c>
    </row>
    <row r="110" spans="1:11" x14ac:dyDescent="0.25">
      <c r="A110" s="2"/>
      <c r="B110" s="34"/>
      <c r="C110" s="35" t="s">
        <v>7</v>
      </c>
      <c r="D110" s="38">
        <v>221800</v>
      </c>
      <c r="E110" s="71" t="str">
        <f>VLOOKUP(D110,'List of all USSGLs'!$A$1:$B$532,2,FALSE)</f>
        <v>Life Insurance Benefits Due and Payable to Beneficiaries</v>
      </c>
      <c r="F110" s="66"/>
      <c r="G110" s="66" t="s">
        <v>586</v>
      </c>
      <c r="H110" s="25"/>
      <c r="I110" s="25"/>
      <c r="J110" s="24">
        <f t="shared" si="6"/>
        <v>0</v>
      </c>
      <c r="K110" s="5">
        <v>6</v>
      </c>
    </row>
    <row r="111" spans="1:11" x14ac:dyDescent="0.25">
      <c r="A111" s="2"/>
      <c r="B111" s="34"/>
      <c r="C111" s="35" t="s">
        <v>7</v>
      </c>
      <c r="D111" s="38">
        <v>222000</v>
      </c>
      <c r="E111" s="71" t="str">
        <f>VLOOKUP(D111,'List of all USSGLs'!$A$1:$B$532,2,FALSE)</f>
        <v>Unfunded Leave</v>
      </c>
      <c r="F111" s="66"/>
      <c r="G111" s="66" t="s">
        <v>586</v>
      </c>
      <c r="H111" s="58"/>
      <c r="I111" s="25"/>
      <c r="J111" s="24">
        <f t="shared" si="6"/>
        <v>0</v>
      </c>
      <c r="K111" s="5"/>
    </row>
    <row r="112" spans="1:11" x14ac:dyDescent="0.25">
      <c r="A112" s="2"/>
      <c r="B112" s="34"/>
      <c r="C112" s="35" t="s">
        <v>7</v>
      </c>
      <c r="D112" s="38">
        <v>222500</v>
      </c>
      <c r="E112" s="71" t="str">
        <f>VLOOKUP(D112,'List of all USSGLs'!$A$1:$B$532,2,FALSE)</f>
        <v>Unfunded FECA Liability</v>
      </c>
      <c r="F112" s="66"/>
      <c r="G112" s="66" t="s">
        <v>586</v>
      </c>
      <c r="H112" s="25"/>
      <c r="I112" s="58"/>
      <c r="J112" s="24">
        <f t="shared" si="6"/>
        <v>0</v>
      </c>
      <c r="K112" s="5"/>
    </row>
    <row r="113" spans="1:11" x14ac:dyDescent="0.25">
      <c r="A113" s="2"/>
      <c r="B113" s="34"/>
      <c r="C113" s="35" t="s">
        <v>7</v>
      </c>
      <c r="D113" s="38">
        <v>229000</v>
      </c>
      <c r="E113" s="71" t="str">
        <f>VLOOKUP(D113,'List of all USSGLs'!$A$1:$B$532,2,FALSE)</f>
        <v>Other Unfunded Employment Related Liability</v>
      </c>
      <c r="F113" s="66"/>
      <c r="G113" s="66" t="s">
        <v>586</v>
      </c>
      <c r="H113" s="25"/>
      <c r="I113" s="25"/>
      <c r="J113" s="24">
        <f t="shared" si="6"/>
        <v>0</v>
      </c>
      <c r="K113" s="5"/>
    </row>
    <row r="114" spans="1:11" x14ac:dyDescent="0.25">
      <c r="A114" s="2"/>
      <c r="B114" s="34"/>
      <c r="C114" s="35" t="s">
        <v>7</v>
      </c>
      <c r="D114" s="38">
        <v>232000</v>
      </c>
      <c r="E114" s="72" t="str">
        <f>VLOOKUP(D114,'List of all USSGLs'!$A$1:$B$532,2,FALSE)</f>
        <v>Other Deferred Revenue</v>
      </c>
      <c r="F114" s="76"/>
      <c r="G114" s="66" t="s">
        <v>586</v>
      </c>
      <c r="H114" s="58"/>
      <c r="I114" s="25"/>
      <c r="J114" s="24">
        <f t="shared" si="6"/>
        <v>0</v>
      </c>
      <c r="K114" s="5">
        <v>18</v>
      </c>
    </row>
    <row r="115" spans="1:11" x14ac:dyDescent="0.25">
      <c r="A115" s="2"/>
      <c r="B115" s="34"/>
      <c r="C115" s="35" t="s">
        <v>7</v>
      </c>
      <c r="D115" s="38">
        <v>240000</v>
      </c>
      <c r="E115" s="72" t="str">
        <f>VLOOKUP(D115,'List of all USSGLs'!$A$1:$B$532,2,FALSE)</f>
        <v>Liability for Nonfiduciary Deposit Funds and Undeposited Collections</v>
      </c>
      <c r="F115" s="76"/>
      <c r="G115" s="66" t="s">
        <v>586</v>
      </c>
      <c r="H115" s="25"/>
      <c r="I115" s="25"/>
      <c r="J115" s="24">
        <f t="shared" si="6"/>
        <v>0</v>
      </c>
      <c r="K115" s="5"/>
    </row>
    <row r="116" spans="1:11" x14ac:dyDescent="0.25">
      <c r="A116" s="2"/>
      <c r="B116" s="34"/>
      <c r="C116" s="35" t="s">
        <v>7</v>
      </c>
      <c r="D116" s="38">
        <v>241000</v>
      </c>
      <c r="E116" s="72" t="str">
        <f>VLOOKUP(D116,'List of all USSGLs'!$A$1:$B$532,2,FALSE)</f>
        <v>Liability for Clearing Accounts</v>
      </c>
      <c r="F116" s="76"/>
      <c r="G116" s="66" t="s">
        <v>586</v>
      </c>
      <c r="H116" s="25"/>
      <c r="I116" s="25"/>
      <c r="J116" s="24">
        <f t="shared" si="6"/>
        <v>0</v>
      </c>
      <c r="K116" s="5"/>
    </row>
    <row r="117" spans="1:11" x14ac:dyDescent="0.25">
      <c r="A117" s="2"/>
      <c r="B117" s="34"/>
      <c r="C117" s="35" t="s">
        <v>7</v>
      </c>
      <c r="D117" s="38">
        <v>251000</v>
      </c>
      <c r="E117" s="72" t="str">
        <f>VLOOKUP(D117,'List of all USSGLs'!$A$1:$B$532,2,FALSE)</f>
        <v>Principal Payable to the Bureau of the Fiscal Service</v>
      </c>
      <c r="F117" s="76"/>
      <c r="G117" s="66" t="s">
        <v>586</v>
      </c>
      <c r="H117" s="25"/>
      <c r="I117" s="58"/>
      <c r="J117" s="24">
        <f t="shared" si="6"/>
        <v>0</v>
      </c>
      <c r="K117" s="5"/>
    </row>
    <row r="118" spans="1:11" x14ac:dyDescent="0.25">
      <c r="A118" s="2"/>
      <c r="B118" s="34"/>
      <c r="C118" s="35" t="s">
        <v>7</v>
      </c>
      <c r="D118" s="38">
        <v>251100</v>
      </c>
      <c r="E118" s="72" t="str">
        <f>VLOOKUP(D118,'List of all USSGLs'!$A$1:$B$532,2,FALSE)</f>
        <v>Capitalized Loan Interest Payable - Non-Credit Reform</v>
      </c>
      <c r="F118" s="76"/>
      <c r="G118" s="66" t="s">
        <v>586</v>
      </c>
      <c r="H118" s="25"/>
      <c r="I118" s="58"/>
      <c r="J118" s="24">
        <f t="shared" si="6"/>
        <v>0</v>
      </c>
      <c r="K118" s="5"/>
    </row>
    <row r="119" spans="1:11" x14ac:dyDescent="0.25">
      <c r="A119" s="2"/>
      <c r="B119" s="34"/>
      <c r="C119" s="35" t="s">
        <v>7</v>
      </c>
      <c r="D119" s="38">
        <v>252000</v>
      </c>
      <c r="E119" s="72" t="str">
        <f>VLOOKUP(D119,'List of all USSGLs'!$A$1:$B$532,2,FALSE)</f>
        <v>Principal Payable to the Federal Financing Bank</v>
      </c>
      <c r="F119" s="76"/>
      <c r="G119" s="66" t="s">
        <v>586</v>
      </c>
      <c r="H119" s="25"/>
      <c r="I119" s="58"/>
      <c r="J119" s="24">
        <f t="shared" si="6"/>
        <v>0</v>
      </c>
      <c r="K119" s="5"/>
    </row>
    <row r="120" spans="1:11" x14ac:dyDescent="0.25">
      <c r="A120" s="2"/>
      <c r="B120" s="34"/>
      <c r="C120" s="35" t="s">
        <v>7</v>
      </c>
      <c r="D120" s="38">
        <v>259000</v>
      </c>
      <c r="E120" s="72" t="str">
        <f>VLOOKUP(D120,'List of all USSGLs'!$A$1:$B$532,2,FALSE)</f>
        <v>Other Debt</v>
      </c>
      <c r="F120" s="76"/>
      <c r="G120" s="66" t="s">
        <v>586</v>
      </c>
      <c r="H120" s="25"/>
      <c r="I120" s="25"/>
      <c r="J120" s="24">
        <f t="shared" si="6"/>
        <v>0</v>
      </c>
      <c r="K120" s="5"/>
    </row>
    <row r="121" spans="1:11" x14ac:dyDescent="0.25">
      <c r="A121" s="2"/>
      <c r="B121" s="34"/>
      <c r="C121" s="35" t="s">
        <v>7</v>
      </c>
      <c r="D121" s="38">
        <v>261000</v>
      </c>
      <c r="E121" s="72" t="str">
        <f>VLOOKUP(D121,'List of all USSGLs'!$A$1:$B$532,2,FALSE)</f>
        <v>Actuarial Pension Liability</v>
      </c>
      <c r="F121" s="76"/>
      <c r="G121" s="66" t="s">
        <v>586</v>
      </c>
      <c r="H121" s="58"/>
      <c r="I121" s="25"/>
      <c r="J121" s="24">
        <f t="shared" si="6"/>
        <v>0</v>
      </c>
      <c r="K121" s="5"/>
    </row>
    <row r="122" spans="1:11" x14ac:dyDescent="0.25">
      <c r="A122" s="2"/>
      <c r="B122" s="34"/>
      <c r="C122" s="35" t="s">
        <v>7</v>
      </c>
      <c r="D122" s="38">
        <v>262000</v>
      </c>
      <c r="E122" s="72" t="str">
        <f>VLOOKUP(D122,'List of all USSGLs'!$A$1:$B$532,2,FALSE)</f>
        <v>Actuarial Health Insurance Liability</v>
      </c>
      <c r="F122" s="76"/>
      <c r="G122" s="66" t="s">
        <v>586</v>
      </c>
      <c r="H122" s="58"/>
      <c r="I122" s="25"/>
      <c r="J122" s="24">
        <f t="shared" si="6"/>
        <v>0</v>
      </c>
      <c r="K122" s="5"/>
    </row>
    <row r="123" spans="1:11" x14ac:dyDescent="0.25">
      <c r="A123" s="2"/>
      <c r="B123" s="34"/>
      <c r="C123" s="35" t="s">
        <v>7</v>
      </c>
      <c r="D123" s="38">
        <v>263000</v>
      </c>
      <c r="E123" s="72" t="str">
        <f>VLOOKUP(D123,'List of all USSGLs'!$A$1:$B$532,2,FALSE)</f>
        <v>Actuarial Life Insurance Liability</v>
      </c>
      <c r="F123" s="76"/>
      <c r="G123" s="66" t="s">
        <v>586</v>
      </c>
      <c r="H123" s="58"/>
      <c r="I123" s="25"/>
      <c r="J123" s="24">
        <f t="shared" si="6"/>
        <v>0</v>
      </c>
      <c r="K123" s="5"/>
    </row>
    <row r="124" spans="1:11" x14ac:dyDescent="0.25">
      <c r="A124" s="2"/>
      <c r="B124" s="34"/>
      <c r="C124" s="35" t="s">
        <v>7</v>
      </c>
      <c r="D124" s="38">
        <v>265000</v>
      </c>
      <c r="E124" s="72" t="str">
        <f>VLOOKUP(D124,'List of all USSGLs'!$A$1:$B$532,2,FALSE)</f>
        <v>Actuarial FECA Liability</v>
      </c>
      <c r="F124" s="76"/>
      <c r="G124" s="66" t="s">
        <v>586</v>
      </c>
      <c r="H124" s="58"/>
      <c r="I124" s="25"/>
      <c r="J124" s="24">
        <f t="shared" si="6"/>
        <v>0</v>
      </c>
      <c r="K124" s="5"/>
    </row>
    <row r="125" spans="1:11" x14ac:dyDescent="0.25">
      <c r="A125" s="2"/>
      <c r="B125" s="34"/>
      <c r="C125" s="35" t="s">
        <v>7</v>
      </c>
      <c r="D125" s="38">
        <v>266000</v>
      </c>
      <c r="E125" s="72" t="str">
        <f>VLOOKUP(D125,'List of all USSGLs'!$A$1:$B$532,2,FALSE)</f>
        <v>Actuarial Liabilities for Federal Insurance and Guarantee Programs</v>
      </c>
      <c r="F125" s="76"/>
      <c r="G125" s="66" t="s">
        <v>586</v>
      </c>
      <c r="H125" s="58"/>
      <c r="I125" s="25"/>
      <c r="J125" s="24">
        <f t="shared" si="6"/>
        <v>0</v>
      </c>
      <c r="K125" s="5"/>
    </row>
    <row r="126" spans="1:11" x14ac:dyDescent="0.25">
      <c r="A126" s="2"/>
      <c r="B126" s="34"/>
      <c r="C126" s="35" t="s">
        <v>7</v>
      </c>
      <c r="D126" s="38">
        <v>267000</v>
      </c>
      <c r="E126" s="72" t="str">
        <f>VLOOKUP(D126,'List of all USSGLs'!$A$1:$B$532,2,FALSE)</f>
        <v>Actuarial Liabilities for Treasury-Managed Benefit Programs</v>
      </c>
      <c r="F126" s="76"/>
      <c r="G126" s="66" t="s">
        <v>586</v>
      </c>
      <c r="H126" s="58"/>
      <c r="I126" s="25"/>
      <c r="J126" s="24">
        <f t="shared" si="6"/>
        <v>0</v>
      </c>
      <c r="K126" s="5"/>
    </row>
    <row r="127" spans="1:11" x14ac:dyDescent="0.25">
      <c r="A127" s="2"/>
      <c r="B127" s="34"/>
      <c r="C127" s="35" t="s">
        <v>7</v>
      </c>
      <c r="D127" s="38">
        <v>269000</v>
      </c>
      <c r="E127" s="72" t="str">
        <f>VLOOKUP(D127,'List of all USSGLs'!$A$1:$B$532,2,FALSE)</f>
        <v>Other Actuarial Liabilities</v>
      </c>
      <c r="F127" s="76"/>
      <c r="G127" s="66" t="s">
        <v>586</v>
      </c>
      <c r="H127" s="58"/>
      <c r="I127" s="25"/>
      <c r="J127" s="24">
        <f t="shared" si="6"/>
        <v>0</v>
      </c>
      <c r="K127" s="5"/>
    </row>
    <row r="128" spans="1:11" x14ac:dyDescent="0.25">
      <c r="A128" s="2"/>
      <c r="B128" s="34"/>
      <c r="C128" s="35" t="s">
        <v>7</v>
      </c>
      <c r="D128" s="38">
        <v>292000</v>
      </c>
      <c r="E128" s="72" t="str">
        <f>VLOOKUP(D128,'List of all USSGLs'!$A$1:$B$532,2,FALSE)</f>
        <v>Contingent Liabilities</v>
      </c>
      <c r="F128" s="76"/>
      <c r="G128" s="66" t="s">
        <v>586</v>
      </c>
      <c r="H128" s="58"/>
      <c r="I128" s="25"/>
      <c r="J128" s="24">
        <f t="shared" si="6"/>
        <v>0</v>
      </c>
      <c r="K128" s="5"/>
    </row>
    <row r="129" spans="1:11" x14ac:dyDescent="0.25">
      <c r="A129" s="2"/>
      <c r="B129" s="34"/>
      <c r="C129" s="35" t="s">
        <v>7</v>
      </c>
      <c r="D129" s="38">
        <v>294000</v>
      </c>
      <c r="E129" s="72" t="str">
        <f>VLOOKUP(D129,'List of all USSGLs'!$A$1:$B$532,2,FALSE)</f>
        <v>Capital Lease Liability</v>
      </c>
      <c r="F129" s="76"/>
      <c r="G129" s="66" t="s">
        <v>586</v>
      </c>
      <c r="H129" s="25"/>
      <c r="I129" s="25"/>
      <c r="J129" s="24">
        <f t="shared" si="6"/>
        <v>0</v>
      </c>
      <c r="K129" s="5"/>
    </row>
    <row r="130" spans="1:11" x14ac:dyDescent="0.25">
      <c r="A130" s="2"/>
      <c r="B130" s="34"/>
      <c r="C130" s="35" t="s">
        <v>7</v>
      </c>
      <c r="D130" s="38">
        <v>297000</v>
      </c>
      <c r="E130" s="72" t="str">
        <f>VLOOKUP(D130,'List of all USSGLs'!$A$1:$B$532,2,FALSE)</f>
        <v>Liability for Capital Transfers</v>
      </c>
      <c r="F130" s="76"/>
      <c r="G130" s="66" t="s">
        <v>586</v>
      </c>
      <c r="H130" s="25"/>
      <c r="I130" s="58"/>
      <c r="J130" s="24">
        <f t="shared" si="6"/>
        <v>0</v>
      </c>
      <c r="K130" s="5"/>
    </row>
    <row r="131" spans="1:11" x14ac:dyDescent="0.25">
      <c r="A131" s="2"/>
      <c r="B131" s="34"/>
      <c r="C131" s="35" t="s">
        <v>7</v>
      </c>
      <c r="D131" s="38">
        <v>298000</v>
      </c>
      <c r="E131" s="72" t="str">
        <f>VLOOKUP(D131,'List of all USSGLs'!$A$1:$B$532,2,FALSE)</f>
        <v>Custodial Liability</v>
      </c>
      <c r="F131" s="76"/>
      <c r="G131" s="66" t="s">
        <v>586</v>
      </c>
      <c r="H131" s="25"/>
      <c r="I131" s="25"/>
      <c r="J131" s="24">
        <f t="shared" si="6"/>
        <v>0</v>
      </c>
      <c r="K131" s="5"/>
    </row>
    <row r="132" spans="1:11" x14ac:dyDescent="0.25">
      <c r="A132" s="2"/>
      <c r="B132" s="34"/>
      <c r="C132" s="35" t="s">
        <v>7</v>
      </c>
      <c r="D132" s="38">
        <v>298500</v>
      </c>
      <c r="E132" s="74" t="str">
        <f>VLOOKUP(D132,'List of all USSGLs'!$A$1:$B$532,2,FALSE)</f>
        <v>Liability for Non-Entity Assets Not Reported on the Statement of Custodial Activity</v>
      </c>
      <c r="F132" s="78"/>
      <c r="G132" s="66" t="s">
        <v>586</v>
      </c>
      <c r="H132" s="25"/>
      <c r="I132" s="58"/>
      <c r="J132" s="24">
        <f t="shared" si="6"/>
        <v>0</v>
      </c>
      <c r="K132" s="5"/>
    </row>
    <row r="133" spans="1:11" x14ac:dyDescent="0.25">
      <c r="A133" s="2"/>
      <c r="B133" s="34"/>
      <c r="C133" s="35" t="s">
        <v>7</v>
      </c>
      <c r="D133" s="38">
        <v>299000</v>
      </c>
      <c r="E133" s="72" t="str">
        <f>VLOOKUP(D133,'List of all USSGLs'!$A$1:$B$532,2,FALSE)</f>
        <v>Other Liabilities Without Related Budgetary Obligations</v>
      </c>
      <c r="F133" s="76"/>
      <c r="G133" s="66" t="s">
        <v>586</v>
      </c>
      <c r="H133" s="25"/>
      <c r="I133" s="25"/>
      <c r="J133" s="24">
        <f t="shared" si="6"/>
        <v>0</v>
      </c>
      <c r="K133" s="5"/>
    </row>
    <row r="134" spans="1:11" x14ac:dyDescent="0.25">
      <c r="A134" s="2"/>
      <c r="B134" s="34"/>
      <c r="C134" s="35"/>
      <c r="D134" s="38"/>
      <c r="E134" s="71"/>
      <c r="F134" s="66"/>
      <c r="G134" s="66"/>
      <c r="H134" s="24"/>
      <c r="I134" s="24"/>
      <c r="J134" s="24"/>
      <c r="K134" s="5"/>
    </row>
    <row r="135" spans="1:11" x14ac:dyDescent="0.25">
      <c r="A135" s="2"/>
      <c r="B135" s="40" t="s">
        <v>557</v>
      </c>
      <c r="C135" s="35"/>
      <c r="D135" s="38"/>
      <c r="E135" s="71"/>
      <c r="F135" s="66"/>
      <c r="G135" s="66"/>
      <c r="H135" s="24"/>
      <c r="I135" s="24"/>
      <c r="J135" s="24"/>
      <c r="K135" s="5"/>
    </row>
    <row r="136" spans="1:11" x14ac:dyDescent="0.25">
      <c r="A136" s="2"/>
      <c r="B136" s="34" t="s">
        <v>12</v>
      </c>
      <c r="C136" s="35"/>
      <c r="D136" s="38"/>
      <c r="E136" s="71"/>
      <c r="F136" s="66"/>
      <c r="G136" s="66"/>
      <c r="H136" s="24"/>
      <c r="I136" s="24"/>
      <c r="J136" s="24"/>
      <c r="K136" s="5"/>
    </row>
    <row r="137" spans="1:11" x14ac:dyDescent="0.25">
      <c r="A137" s="2"/>
      <c r="B137" s="34" t="s">
        <v>13</v>
      </c>
      <c r="C137" s="35" t="s">
        <v>3</v>
      </c>
      <c r="D137" s="38">
        <v>578000</v>
      </c>
      <c r="E137" s="71" t="str">
        <f>VLOOKUP(D137,'List of all USSGLs'!$A$1:$B$532,2,FALSE)</f>
        <v>Imputed Financing Sources</v>
      </c>
      <c r="F137" s="66"/>
      <c r="G137" s="66" t="s">
        <v>587</v>
      </c>
      <c r="H137" s="25"/>
      <c r="I137" s="58"/>
      <c r="J137" s="24">
        <f>+H137+I137</f>
        <v>0</v>
      </c>
      <c r="K137" s="5"/>
    </row>
    <row r="138" spans="1:11" x14ac:dyDescent="0.25">
      <c r="A138" s="2"/>
      <c r="B138" s="34"/>
      <c r="C138" s="35"/>
      <c r="D138" s="38"/>
      <c r="E138" s="71"/>
      <c r="F138" s="66"/>
      <c r="G138" s="66"/>
      <c r="H138" s="25"/>
      <c r="I138" s="24"/>
      <c r="J138" s="24"/>
      <c r="K138" s="5"/>
    </row>
    <row r="139" spans="1:11" x14ac:dyDescent="0.25">
      <c r="A139" s="2"/>
      <c r="B139" s="34" t="s">
        <v>14</v>
      </c>
      <c r="C139" s="35" t="s">
        <v>3</v>
      </c>
      <c r="D139" s="38">
        <v>572000</v>
      </c>
      <c r="E139" s="71" t="str">
        <f>VLOOKUP(D139,'List of all USSGLs'!$A$1:$B$532,2,FALSE)</f>
        <v>Financing Sources Transferred In Without Reimbursement</v>
      </c>
      <c r="F139" s="66"/>
      <c r="G139" s="66" t="s">
        <v>587</v>
      </c>
      <c r="H139" s="25"/>
      <c r="I139" s="58"/>
      <c r="J139" s="24">
        <f t="shared" ref="J139:J147" si="7">+H139+I139</f>
        <v>0</v>
      </c>
      <c r="K139" s="5">
        <v>14</v>
      </c>
    </row>
    <row r="140" spans="1:11" x14ac:dyDescent="0.25">
      <c r="A140" s="2"/>
      <c r="B140" s="34"/>
      <c r="C140" s="35" t="s">
        <v>3</v>
      </c>
      <c r="D140" s="38">
        <v>573000</v>
      </c>
      <c r="E140" s="71" t="str">
        <f>VLOOKUP(D140,'List of all USSGLs'!$A$1:$B$532,2,FALSE)</f>
        <v>Financing Sources Transferred Out Without Reimbursement</v>
      </c>
      <c r="F140" s="66"/>
      <c r="G140" s="66" t="s">
        <v>588</v>
      </c>
      <c r="H140" s="25"/>
      <c r="I140" s="58"/>
      <c r="J140" s="24">
        <f t="shared" si="7"/>
        <v>0</v>
      </c>
      <c r="K140" s="5"/>
    </row>
    <row r="141" spans="1:11" x14ac:dyDescent="0.25">
      <c r="A141" s="2"/>
      <c r="B141" s="34"/>
      <c r="C141" s="35" t="s">
        <v>3</v>
      </c>
      <c r="D141" s="38">
        <v>575000</v>
      </c>
      <c r="E141" s="71" t="str">
        <f>VLOOKUP(D141,'List of all USSGLs'!$A$1:$B$532,2,FALSE)</f>
        <v>Expenditure Financing Sources - Transfers-In</v>
      </c>
      <c r="F141" s="66"/>
      <c r="G141" s="66" t="s">
        <v>587</v>
      </c>
      <c r="H141" s="25"/>
      <c r="I141" s="58"/>
      <c r="J141" s="24">
        <f t="shared" si="7"/>
        <v>0</v>
      </c>
      <c r="K141" s="5"/>
    </row>
    <row r="142" spans="1:11" x14ac:dyDescent="0.25">
      <c r="A142" s="2"/>
      <c r="B142" s="34"/>
      <c r="C142" s="35" t="s">
        <v>3</v>
      </c>
      <c r="D142" s="38">
        <v>575500</v>
      </c>
      <c r="E142" s="71" t="str">
        <f>VLOOKUP(D142,'List of all USSGLs'!$A$1:$B$532,2,FALSE)</f>
        <v>Nonexpenditure Financing Sources - Transfers-In - Other</v>
      </c>
      <c r="F142" s="66"/>
      <c r="G142" s="66" t="s">
        <v>587</v>
      </c>
      <c r="H142" s="25"/>
      <c r="I142" s="58"/>
      <c r="J142" s="24"/>
      <c r="K142" s="5">
        <v>6</v>
      </c>
    </row>
    <row r="143" spans="1:11" x14ac:dyDescent="0.25">
      <c r="A143" s="2"/>
      <c r="B143" s="34"/>
      <c r="C143" s="35" t="s">
        <v>3</v>
      </c>
      <c r="D143" s="38">
        <v>575600</v>
      </c>
      <c r="E143" s="71" t="str">
        <f>VLOOKUP(D143,'List of all USSGLs'!$A$1:$B$532,2,FALSE)</f>
        <v>Nonexpenditure Financing Sources - Transfers-In - Capital Transfers</v>
      </c>
      <c r="F143" s="66"/>
      <c r="G143" s="66" t="s">
        <v>587</v>
      </c>
      <c r="H143" s="25"/>
      <c r="I143" s="58"/>
      <c r="J143" s="24">
        <f t="shared" si="7"/>
        <v>0</v>
      </c>
      <c r="K143" s="5"/>
    </row>
    <row r="144" spans="1:11" x14ac:dyDescent="0.25">
      <c r="A144" s="2"/>
      <c r="B144" s="34"/>
      <c r="C144" s="35" t="s">
        <v>3</v>
      </c>
      <c r="D144" s="38">
        <v>576000</v>
      </c>
      <c r="E144" s="71" t="str">
        <f>VLOOKUP(D144,'List of all USSGLs'!$A$1:$B$532,2,FALSE)</f>
        <v>Expenditure Financing Sources - Transfers-Out</v>
      </c>
      <c r="F144" s="66"/>
      <c r="G144" s="66" t="s">
        <v>588</v>
      </c>
      <c r="H144" s="25"/>
      <c r="I144" s="58"/>
      <c r="J144" s="24">
        <f t="shared" si="7"/>
        <v>0</v>
      </c>
      <c r="K144" s="5"/>
    </row>
    <row r="145" spans="1:11" x14ac:dyDescent="0.25">
      <c r="A145" s="2"/>
      <c r="B145" s="34"/>
      <c r="C145" s="35" t="s">
        <v>3</v>
      </c>
      <c r="D145" s="38">
        <v>576500</v>
      </c>
      <c r="E145" s="71" t="str">
        <f>VLOOKUP(D145,'List of all USSGLs'!$A$1:$B$532,2,FALSE)</f>
        <v>Nonexpenditure Financing Sources - Transfers-Out - Other</v>
      </c>
      <c r="F145" s="66"/>
      <c r="G145" s="66" t="s">
        <v>588</v>
      </c>
      <c r="H145" s="25"/>
      <c r="I145" s="58"/>
      <c r="J145" s="24">
        <f t="shared" si="7"/>
        <v>0</v>
      </c>
      <c r="K145" s="5"/>
    </row>
    <row r="146" spans="1:11" x14ac:dyDescent="0.25">
      <c r="A146" s="2"/>
      <c r="B146" s="34"/>
      <c r="C146" s="35" t="s">
        <v>3</v>
      </c>
      <c r="D146" s="38">
        <v>577500</v>
      </c>
      <c r="E146" s="71" t="str">
        <f>VLOOKUP(D146,'List of all USSGLs'!$A$1:$B$532,2,FALSE)</f>
        <v>Nonbudgetary Financing Sources Transferred In</v>
      </c>
      <c r="F146" s="66"/>
      <c r="G146" s="66" t="s">
        <v>587</v>
      </c>
      <c r="H146" s="25"/>
      <c r="I146" s="58"/>
      <c r="J146" s="24">
        <f t="shared" si="7"/>
        <v>0</v>
      </c>
      <c r="K146" s="5"/>
    </row>
    <row r="147" spans="1:11" x14ac:dyDescent="0.25">
      <c r="A147" s="2"/>
      <c r="B147" s="34"/>
      <c r="C147" s="35" t="s">
        <v>3</v>
      </c>
      <c r="D147" s="38">
        <v>577600</v>
      </c>
      <c r="E147" s="71" t="str">
        <f>VLOOKUP(D147,'List of all USSGLs'!$A$1:$B$532,2,FALSE)</f>
        <v>Nonbudgetary Financing Sources Transferred Out</v>
      </c>
      <c r="F147" s="66"/>
      <c r="G147" s="66" t="s">
        <v>588</v>
      </c>
      <c r="H147" s="25"/>
      <c r="I147" s="58"/>
      <c r="J147" s="24">
        <f t="shared" si="7"/>
        <v>0</v>
      </c>
      <c r="K147" s="5"/>
    </row>
    <row r="148" spans="1:11" x14ac:dyDescent="0.25">
      <c r="A148" s="2"/>
      <c r="B148" s="34"/>
      <c r="C148" s="35"/>
      <c r="D148" s="38"/>
      <c r="E148" s="71"/>
      <c r="F148" s="66"/>
      <c r="G148" s="66"/>
      <c r="H148" s="25"/>
      <c r="I148" s="24"/>
      <c r="J148" s="24"/>
      <c r="K148" s="5"/>
    </row>
    <row r="149" spans="1:11" x14ac:dyDescent="0.25">
      <c r="A149" s="2"/>
      <c r="B149" s="34" t="s">
        <v>15</v>
      </c>
      <c r="C149" s="35" t="s">
        <v>3</v>
      </c>
      <c r="D149" s="38">
        <v>579000</v>
      </c>
      <c r="E149" s="71" t="str">
        <f>VLOOKUP(D149,'List of all USSGLs'!$A$1:$B$532,2,FALSE)</f>
        <v>Other Financing Sources</v>
      </c>
      <c r="F149" s="66"/>
      <c r="G149" s="66" t="s">
        <v>587</v>
      </c>
      <c r="H149" s="25"/>
      <c r="I149" s="58"/>
      <c r="J149" s="24">
        <f>+H149+I149</f>
        <v>0</v>
      </c>
      <c r="K149" s="5"/>
    </row>
    <row r="150" spans="1:11" ht="15.75" thickBot="1" x14ac:dyDescent="0.3">
      <c r="A150" s="2"/>
      <c r="B150" s="34"/>
      <c r="C150" s="35" t="s">
        <v>3</v>
      </c>
      <c r="D150" s="38">
        <v>750000</v>
      </c>
      <c r="E150" s="71" t="str">
        <f>VLOOKUP(D150,'List of all USSGLs'!$A$1:$B$532,2,FALSE)</f>
        <v>Distribution of Income - Dividend</v>
      </c>
      <c r="F150" s="66"/>
      <c r="G150" s="66" t="s">
        <v>587</v>
      </c>
      <c r="H150" s="61"/>
      <c r="I150" s="61"/>
      <c r="J150" s="28">
        <f>+H150+I150</f>
        <v>0</v>
      </c>
      <c r="K150" s="5"/>
    </row>
    <row r="151" spans="1:11" ht="15.75" thickBot="1" x14ac:dyDescent="0.3">
      <c r="A151" s="6" t="s">
        <v>562</v>
      </c>
      <c r="B151" s="34"/>
      <c r="C151" s="35"/>
      <c r="D151" s="38"/>
      <c r="E151" s="71"/>
      <c r="F151" s="66"/>
      <c r="G151" s="66"/>
      <c r="H151" s="62">
        <f>SUM(H9:H150)</f>
        <v>0</v>
      </c>
      <c r="I151" s="29">
        <f>SUM(I9:I150)</f>
        <v>0</v>
      </c>
      <c r="J151" s="29">
        <f>SUM(J9:J150)</f>
        <v>0</v>
      </c>
      <c r="K151" s="5"/>
    </row>
    <row r="152" spans="1:11" x14ac:dyDescent="0.25">
      <c r="A152" s="2"/>
      <c r="B152" s="39"/>
      <c r="C152" s="35"/>
      <c r="D152" s="38"/>
      <c r="E152" s="71"/>
      <c r="F152" s="66"/>
      <c r="G152" s="66"/>
      <c r="H152" s="63"/>
      <c r="I152" s="26"/>
      <c r="J152" s="26"/>
      <c r="K152" s="5"/>
    </row>
    <row r="153" spans="1:11" x14ac:dyDescent="0.25">
      <c r="A153" s="6" t="s">
        <v>563</v>
      </c>
      <c r="B153" s="34"/>
      <c r="C153" s="35"/>
      <c r="D153" s="38"/>
      <c r="E153" s="71"/>
      <c r="F153" s="66"/>
      <c r="G153" s="66"/>
      <c r="H153" s="25"/>
      <c r="I153" s="24"/>
      <c r="J153" s="24"/>
      <c r="K153" s="5"/>
    </row>
    <row r="154" spans="1:11" ht="30" x14ac:dyDescent="0.25">
      <c r="A154" s="2"/>
      <c r="B154" s="56" t="s">
        <v>19</v>
      </c>
      <c r="C154" s="35"/>
      <c r="D154" s="38"/>
      <c r="E154" s="71"/>
      <c r="F154" s="66"/>
      <c r="G154" s="66"/>
      <c r="H154" s="25"/>
      <c r="I154" s="24"/>
      <c r="J154" s="24"/>
      <c r="K154" s="5">
        <v>9</v>
      </c>
    </row>
    <row r="155" spans="1:11" x14ac:dyDescent="0.25">
      <c r="A155" s="2"/>
      <c r="B155" s="34" t="s">
        <v>16</v>
      </c>
      <c r="C155" s="35" t="s">
        <v>3</v>
      </c>
      <c r="D155" s="38">
        <v>880200</v>
      </c>
      <c r="E155" s="71" t="str">
        <f>VLOOKUP(D155,'List of all USSGLs'!$A$1:$B$532,2,FALSE)</f>
        <v>Purchases of Property, Plant, and Equipment</v>
      </c>
      <c r="F155" s="66"/>
      <c r="G155" s="66" t="s">
        <v>588</v>
      </c>
      <c r="H155" s="25"/>
      <c r="I155" s="87"/>
      <c r="J155" s="24">
        <f>+H155+I155</f>
        <v>0</v>
      </c>
      <c r="K155" s="5"/>
    </row>
    <row r="156" spans="1:11" x14ac:dyDescent="0.25">
      <c r="A156" s="2"/>
      <c r="B156" s="34" t="s">
        <v>17</v>
      </c>
      <c r="C156" s="35" t="s">
        <v>3</v>
      </c>
      <c r="D156" s="38">
        <v>880300</v>
      </c>
      <c r="E156" s="71" t="str">
        <f>VLOOKUP(D156,'List of all USSGLs'!$A$1:$B$532,2,FALSE)</f>
        <v>Purchases of Inventory and Related Property</v>
      </c>
      <c r="F156" s="66"/>
      <c r="G156" s="66" t="s">
        <v>588</v>
      </c>
      <c r="H156" s="25"/>
      <c r="I156" s="87"/>
      <c r="J156" s="24">
        <f>+H156+I156</f>
        <v>0</v>
      </c>
      <c r="K156" s="5"/>
    </row>
    <row r="157" spans="1:11" x14ac:dyDescent="0.25">
      <c r="A157" s="2"/>
      <c r="B157" s="34" t="s">
        <v>18</v>
      </c>
      <c r="C157" s="35" t="s">
        <v>3</v>
      </c>
      <c r="D157" s="38">
        <v>880400</v>
      </c>
      <c r="E157" s="71" t="str">
        <f>VLOOKUP(D157,'List of all USSGLs'!$A$1:$B$532,2,FALSE)</f>
        <v>Purchases of Assets - Other</v>
      </c>
      <c r="F157" s="66"/>
      <c r="G157" s="66" t="s">
        <v>588</v>
      </c>
      <c r="H157" s="25"/>
      <c r="I157" s="87"/>
      <c r="J157" s="24">
        <f>+H157+I157</f>
        <v>0</v>
      </c>
      <c r="K157" s="5"/>
    </row>
    <row r="158" spans="1:11" x14ac:dyDescent="0.25">
      <c r="A158" s="2"/>
      <c r="B158" s="34" t="s">
        <v>558</v>
      </c>
      <c r="C158" s="35"/>
      <c r="D158" s="38"/>
      <c r="E158" s="71"/>
      <c r="F158" s="66"/>
      <c r="G158" s="66"/>
      <c r="H158" s="25"/>
      <c r="I158" s="24"/>
      <c r="J158" s="24"/>
      <c r="K158" s="5"/>
    </row>
    <row r="159" spans="1:11" x14ac:dyDescent="0.25">
      <c r="A159" s="2"/>
      <c r="B159" s="34"/>
      <c r="C159" s="35"/>
      <c r="D159" s="38"/>
      <c r="E159" s="71"/>
      <c r="F159" s="66"/>
      <c r="G159" s="66"/>
      <c r="H159" s="25"/>
      <c r="I159" s="24"/>
      <c r="J159" s="24"/>
      <c r="K159" s="5"/>
    </row>
    <row r="160" spans="1:11" x14ac:dyDescent="0.25">
      <c r="A160" s="2"/>
      <c r="B160" s="34" t="s">
        <v>5</v>
      </c>
      <c r="C160" s="35" t="s">
        <v>3</v>
      </c>
      <c r="D160" s="43">
        <v>490800</v>
      </c>
      <c r="E160" s="71" t="str">
        <f>VLOOKUP(D160,'List of all USSGLs'!$A$1:$B$532,2,FALSE)</f>
        <v>Authority Outlayed Not Yet Disbursed</v>
      </c>
      <c r="F160" s="66"/>
      <c r="G160" s="66" t="s">
        <v>587</v>
      </c>
      <c r="H160" s="25"/>
      <c r="I160" s="25"/>
      <c r="J160" s="24">
        <f t="shared" ref="J160:J166" si="8">+H160+I160</f>
        <v>0</v>
      </c>
      <c r="K160" s="3"/>
    </row>
    <row r="161" spans="1:11" x14ac:dyDescent="0.25">
      <c r="A161" s="2"/>
      <c r="B161" s="34"/>
      <c r="C161" s="35" t="s">
        <v>3</v>
      </c>
      <c r="D161" s="38">
        <v>414100</v>
      </c>
      <c r="E161" s="71" t="str">
        <f>VLOOKUP(D161,'List of all USSGLs'!$A$1:$B$532,2,FALSE)</f>
        <v>Current-Year Borrowing Authority Realized</v>
      </c>
      <c r="F161" s="66"/>
      <c r="G161" s="66" t="s">
        <v>588</v>
      </c>
      <c r="H161" s="25"/>
      <c r="I161" s="25"/>
      <c r="J161" s="24">
        <f t="shared" si="8"/>
        <v>0</v>
      </c>
      <c r="K161" s="5">
        <v>6</v>
      </c>
    </row>
    <row r="162" spans="1:11" x14ac:dyDescent="0.25">
      <c r="A162" s="2"/>
      <c r="B162" s="34"/>
      <c r="C162" s="35" t="s">
        <v>3</v>
      </c>
      <c r="D162" s="38">
        <v>414500</v>
      </c>
      <c r="E162" s="71" t="str">
        <f>VLOOKUP(D162,'List of all USSGLs'!$A$1:$B$532,2,FALSE)</f>
        <v>Borrowing Authority Converted to Cash</v>
      </c>
      <c r="F162" s="66"/>
      <c r="G162" s="66" t="s">
        <v>588</v>
      </c>
      <c r="H162" s="25"/>
      <c r="I162" s="58"/>
      <c r="J162" s="24">
        <f t="shared" si="8"/>
        <v>0</v>
      </c>
      <c r="K162" s="3">
        <v>10</v>
      </c>
    </row>
    <row r="163" spans="1:11" x14ac:dyDescent="0.25">
      <c r="A163" s="2"/>
      <c r="B163" s="34"/>
      <c r="C163" s="35" t="s">
        <v>3</v>
      </c>
      <c r="D163" s="38">
        <v>414600</v>
      </c>
      <c r="E163" s="71" t="str">
        <f>VLOOKUP(D163,'List of all USSGLs'!$A$1:$B$532,2,FALSE)</f>
        <v>Actual Repayments of Debt, Current-Year Authority</v>
      </c>
      <c r="F163" s="66"/>
      <c r="G163" s="66" t="s">
        <v>587</v>
      </c>
      <c r="H163" s="25"/>
      <c r="I163" s="58"/>
      <c r="J163" s="24">
        <f t="shared" si="8"/>
        <v>0</v>
      </c>
      <c r="K163" s="3">
        <v>11</v>
      </c>
    </row>
    <row r="164" spans="1:11" x14ac:dyDescent="0.25">
      <c r="A164" s="2"/>
      <c r="B164" s="34"/>
      <c r="C164" s="35" t="s">
        <v>3</v>
      </c>
      <c r="D164" s="38">
        <v>414700</v>
      </c>
      <c r="E164" s="71" t="str">
        <f>VLOOKUP(D164,'List of all USSGLs'!$A$1:$B$532,2,FALSE)</f>
        <v>Actual Repayments of Debt, Prior-Year Balances</v>
      </c>
      <c r="F164" s="66"/>
      <c r="G164" s="66" t="s">
        <v>587</v>
      </c>
      <c r="H164" s="25"/>
      <c r="I164" s="58"/>
      <c r="J164" s="24">
        <f t="shared" si="8"/>
        <v>0</v>
      </c>
      <c r="K164" s="3">
        <v>11</v>
      </c>
    </row>
    <row r="165" spans="1:11" x14ac:dyDescent="0.25">
      <c r="A165" s="2"/>
      <c r="B165" s="34"/>
      <c r="C165" s="35" t="s">
        <v>3</v>
      </c>
      <c r="D165" s="38">
        <v>414800</v>
      </c>
      <c r="E165" s="71" t="str">
        <f>VLOOKUP(D165,'List of all USSGLs'!$A$1:$B$532,2,FALSE)</f>
        <v>Resources Realized From Borrowing Authority</v>
      </c>
      <c r="F165" s="66"/>
      <c r="G165" s="66" t="s">
        <v>588</v>
      </c>
      <c r="H165" s="25"/>
      <c r="I165" s="58"/>
      <c r="J165" s="24">
        <f t="shared" si="8"/>
        <v>0</v>
      </c>
      <c r="K165" s="5">
        <v>6</v>
      </c>
    </row>
    <row r="166" spans="1:11" x14ac:dyDescent="0.25">
      <c r="A166" s="2"/>
      <c r="B166" s="34"/>
      <c r="C166" s="35" t="s">
        <v>3</v>
      </c>
      <c r="D166" s="38">
        <v>425300</v>
      </c>
      <c r="E166" s="71" t="str">
        <f>VLOOKUP(D166,'List of all USSGLs'!$A$1:$B$532,2,FALSE)</f>
        <v>Prior-Year Unfilled Customer Orders With Advance - Refunds Paid</v>
      </c>
      <c r="F166" s="66"/>
      <c r="G166" s="66" t="s">
        <v>587</v>
      </c>
      <c r="H166" s="25"/>
      <c r="I166" s="25"/>
      <c r="J166" s="24">
        <f t="shared" si="8"/>
        <v>0</v>
      </c>
      <c r="K166" s="5"/>
    </row>
    <row r="167" spans="1:11" x14ac:dyDescent="0.25">
      <c r="A167" s="2"/>
      <c r="B167" s="34"/>
      <c r="C167" s="35" t="s">
        <v>3</v>
      </c>
      <c r="D167" s="38">
        <v>531000</v>
      </c>
      <c r="E167" s="71" t="str">
        <f>VLOOKUP(D167,'List of all USSGLs'!$A$1:$B$532,2,FALSE)</f>
        <v>Interest Revenue - Other</v>
      </c>
      <c r="F167" s="66" t="s">
        <v>595</v>
      </c>
      <c r="G167" s="66" t="s">
        <v>587</v>
      </c>
      <c r="H167" s="25"/>
      <c r="I167" s="25"/>
      <c r="J167" s="24">
        <f>+H167+I167</f>
        <v>0</v>
      </c>
      <c r="K167" s="3"/>
    </row>
    <row r="168" spans="1:11" x14ac:dyDescent="0.25">
      <c r="A168" s="2"/>
      <c r="B168" s="34"/>
      <c r="C168" s="35" t="s">
        <v>3</v>
      </c>
      <c r="D168" s="38">
        <v>531100</v>
      </c>
      <c r="E168" s="71" t="str">
        <f>VLOOKUP(D168,'List of all USSGLs'!$A$1:$B$532,2,FALSE)</f>
        <v>Interest Revenue - Investments</v>
      </c>
      <c r="F168" s="66" t="s">
        <v>595</v>
      </c>
      <c r="G168" s="66" t="s">
        <v>587</v>
      </c>
      <c r="H168" s="25"/>
      <c r="I168" s="25"/>
      <c r="J168" s="24">
        <f t="shared" ref="J168:J173" si="9">+H168+I168</f>
        <v>0</v>
      </c>
      <c r="K168" s="3"/>
    </row>
    <row r="169" spans="1:11" x14ac:dyDescent="0.25">
      <c r="A169" s="2"/>
      <c r="B169" s="34"/>
      <c r="C169" s="35" t="s">
        <v>3</v>
      </c>
      <c r="D169" s="38">
        <v>532000</v>
      </c>
      <c r="E169" s="71" t="str">
        <f>VLOOKUP(D169,'List of all USSGLs'!$A$1:$B$532,2,FALSE)</f>
        <v>Penalties and Fines Revenue</v>
      </c>
      <c r="F169" s="66" t="s">
        <v>595</v>
      </c>
      <c r="G169" s="66" t="s">
        <v>587</v>
      </c>
      <c r="H169" s="58"/>
      <c r="I169" s="25"/>
      <c r="J169" s="24">
        <f t="shared" si="9"/>
        <v>0</v>
      </c>
      <c r="K169" s="3"/>
    </row>
    <row r="170" spans="1:11" x14ac:dyDescent="0.25">
      <c r="A170" s="2"/>
      <c r="B170" s="34"/>
      <c r="C170" s="35" t="s">
        <v>3</v>
      </c>
      <c r="D170" s="38">
        <v>590000</v>
      </c>
      <c r="E170" s="71" t="str">
        <f>VLOOKUP(D170,'List of all USSGLs'!$A$1:$B$532,2,FALSE)</f>
        <v>Other Revenue</v>
      </c>
      <c r="F170" s="66" t="s">
        <v>595</v>
      </c>
      <c r="G170" s="66" t="s">
        <v>587</v>
      </c>
      <c r="H170" s="25"/>
      <c r="I170" s="25"/>
      <c r="J170" s="24">
        <f t="shared" si="9"/>
        <v>0</v>
      </c>
      <c r="K170" s="3"/>
    </row>
    <row r="171" spans="1:11" x14ac:dyDescent="0.25">
      <c r="A171" s="2"/>
      <c r="B171" s="34"/>
      <c r="C171" s="35" t="s">
        <v>3</v>
      </c>
      <c r="D171" s="38">
        <v>599000</v>
      </c>
      <c r="E171" s="71" t="str">
        <f>VLOOKUP(D171,'List of all USSGLs'!$A$1:$B$532,2,FALSE)</f>
        <v>Collections for Others - Statement of Custodial Activity</v>
      </c>
      <c r="F171" s="66" t="s">
        <v>595</v>
      </c>
      <c r="G171" s="66" t="s">
        <v>587</v>
      </c>
      <c r="H171" s="25"/>
      <c r="I171" s="25"/>
      <c r="J171" s="24">
        <f t="shared" si="9"/>
        <v>0</v>
      </c>
      <c r="K171" s="3"/>
    </row>
    <row r="172" spans="1:11" x14ac:dyDescent="0.25">
      <c r="A172" s="2"/>
      <c r="B172" s="34"/>
      <c r="C172" s="35" t="s">
        <v>3</v>
      </c>
      <c r="D172" s="38">
        <v>599100</v>
      </c>
      <c r="E172" s="71" t="str">
        <f>VLOOKUP(D172,'List of all USSGLs'!$A$1:$B$532,2,FALSE)</f>
        <v>Accrued Collections for Others - Statement of Custodial Activity</v>
      </c>
      <c r="F172" s="66" t="s">
        <v>595</v>
      </c>
      <c r="G172" s="66" t="s">
        <v>588</v>
      </c>
      <c r="H172" s="25"/>
      <c r="I172" s="25"/>
      <c r="J172" s="24">
        <f t="shared" si="9"/>
        <v>0</v>
      </c>
      <c r="K172" s="3"/>
    </row>
    <row r="173" spans="1:11" x14ac:dyDescent="0.25">
      <c r="A173" s="2"/>
      <c r="B173" s="34"/>
      <c r="C173" s="35" t="s">
        <v>3</v>
      </c>
      <c r="D173" s="38">
        <v>599300</v>
      </c>
      <c r="E173" s="71" t="str">
        <f>VLOOKUP(D173,'List of all USSGLs'!$A$1:$B$532,2,FALSE)</f>
        <v>Offset to Non-Entity Collections - Statement of Changes in Net Position</v>
      </c>
      <c r="F173" s="66" t="s">
        <v>595</v>
      </c>
      <c r="G173" s="66" t="s">
        <v>587</v>
      </c>
      <c r="H173" s="25"/>
      <c r="I173" s="58"/>
      <c r="J173" s="24">
        <f t="shared" si="9"/>
        <v>0</v>
      </c>
      <c r="K173" s="3"/>
    </row>
    <row r="174" spans="1:11" ht="15.75" thickBot="1" x14ac:dyDescent="0.3">
      <c r="A174" s="2"/>
      <c r="B174" s="34"/>
      <c r="C174" s="35" t="s">
        <v>3</v>
      </c>
      <c r="D174" s="38">
        <v>599400</v>
      </c>
      <c r="E174" s="71" t="str">
        <f>VLOOKUP(D174,'List of all USSGLs'!$A$1:$B$532,2,FALSE)</f>
        <v>Offset to Non-Entity Accrued Collections - Statement of Changes in Net Position</v>
      </c>
      <c r="F174" s="66" t="s">
        <v>595</v>
      </c>
      <c r="G174" s="66" t="s">
        <v>588</v>
      </c>
      <c r="H174" s="61"/>
      <c r="I174" s="59"/>
      <c r="J174" s="28">
        <f>+H174+I174</f>
        <v>0</v>
      </c>
      <c r="K174" s="3"/>
    </row>
    <row r="175" spans="1:11" ht="15.75" thickBot="1" x14ac:dyDescent="0.3">
      <c r="A175" s="6" t="s">
        <v>570</v>
      </c>
      <c r="B175" s="34"/>
      <c r="C175" s="35"/>
      <c r="D175" s="38"/>
      <c r="E175" s="71"/>
      <c r="F175" s="66"/>
      <c r="G175" s="66"/>
      <c r="H175" s="62">
        <f>SUM(H155:H174)</f>
        <v>0</v>
      </c>
      <c r="I175" s="29">
        <f>SUM(I155:I174)</f>
        <v>0</v>
      </c>
      <c r="J175" s="29">
        <f>SUM(J155:J174)</f>
        <v>0</v>
      </c>
      <c r="K175" s="3"/>
    </row>
    <row r="176" spans="1:11" x14ac:dyDescent="0.25">
      <c r="A176" s="2"/>
      <c r="B176" s="39"/>
      <c r="C176" s="35"/>
      <c r="D176" s="38"/>
      <c r="E176" s="71"/>
      <c r="F176" s="66"/>
      <c r="G176" s="66"/>
      <c r="H176" s="63"/>
      <c r="I176" s="26"/>
      <c r="J176" s="26"/>
      <c r="K176" s="5"/>
    </row>
    <row r="177" spans="1:11" x14ac:dyDescent="0.25">
      <c r="A177" s="6" t="s">
        <v>564</v>
      </c>
      <c r="B177" s="39"/>
      <c r="C177" s="35"/>
      <c r="D177" s="38"/>
      <c r="E177" s="71"/>
      <c r="F177" s="66"/>
      <c r="G177" s="66"/>
      <c r="H177" s="25"/>
      <c r="I177" s="24"/>
      <c r="J177" s="24"/>
      <c r="K177" s="5"/>
    </row>
    <row r="178" spans="1:11" x14ac:dyDescent="0.25">
      <c r="A178" s="2"/>
      <c r="B178" s="34"/>
      <c r="C178" s="35" t="s">
        <v>3</v>
      </c>
      <c r="D178" s="38">
        <v>740000</v>
      </c>
      <c r="E178" s="71" t="str">
        <f>VLOOKUP(D178,'List of all USSGLs'!$A$1:$B$532,2,TRUE)</f>
        <v>Prior-Period Adjustments Due to Corrections of Errors</v>
      </c>
      <c r="F178" s="66"/>
      <c r="G178" s="66" t="s">
        <v>586</v>
      </c>
      <c r="H178" s="25"/>
      <c r="I178" s="25"/>
      <c r="J178" s="24">
        <f>+H178+I178</f>
        <v>0</v>
      </c>
      <c r="K178" s="5"/>
    </row>
    <row r="179" spans="1:11" x14ac:dyDescent="0.25">
      <c r="A179" s="2"/>
      <c r="B179" s="34"/>
      <c r="C179" s="35" t="s">
        <v>3</v>
      </c>
      <c r="D179" s="38">
        <v>740100</v>
      </c>
      <c r="E179" s="71" t="str">
        <f>VLOOKUP(D179,'List of all USSGLs'!$A$1:$B$532,2,TRUE)</f>
        <v>Prior-Period Adjustments Due to Changes in Accounting Principles</v>
      </c>
      <c r="F179" s="66"/>
      <c r="G179" s="66" t="s">
        <v>586</v>
      </c>
      <c r="H179" s="25"/>
      <c r="I179" s="25"/>
      <c r="J179" s="24">
        <f>+I179+H179</f>
        <v>0</v>
      </c>
      <c r="K179" s="5"/>
    </row>
    <row r="180" spans="1:11" ht="30.75" customHeight="1" thickBot="1" x14ac:dyDescent="0.3">
      <c r="A180" s="2"/>
      <c r="B180" s="34"/>
      <c r="C180" s="35" t="s">
        <v>3</v>
      </c>
      <c r="D180" s="38">
        <v>740500</v>
      </c>
      <c r="E180" s="71" t="str">
        <f>VLOOKUP(D180,'List of all USSGLs'!$A$1:$B$532,2,TRUE)</f>
        <v>Prior Period Adjustments Due to Corrections of Errors -Years Preceding the Prior Year</v>
      </c>
      <c r="F180" s="66"/>
      <c r="G180" s="66" t="s">
        <v>586</v>
      </c>
      <c r="H180" s="61"/>
      <c r="I180" s="61"/>
      <c r="J180" s="28">
        <f>+H180+I180</f>
        <v>0</v>
      </c>
      <c r="K180" s="5"/>
    </row>
    <row r="181" spans="1:11" ht="15.75" thickBot="1" x14ac:dyDescent="0.3">
      <c r="A181" s="6" t="s">
        <v>565</v>
      </c>
      <c r="B181" s="44"/>
      <c r="C181" s="45"/>
      <c r="D181" s="46"/>
      <c r="E181" s="75"/>
      <c r="F181" s="67"/>
      <c r="G181" s="67"/>
      <c r="H181" s="29">
        <f>SUM(H178:H180)</f>
        <v>0</v>
      </c>
      <c r="I181" s="29">
        <f>SUM(I178:I180)</f>
        <v>0</v>
      </c>
      <c r="J181" s="29">
        <f>SUM(J178:J180)</f>
        <v>0</v>
      </c>
      <c r="K181" s="5"/>
    </row>
    <row r="182" spans="1:11" x14ac:dyDescent="0.25">
      <c r="A182" s="8"/>
      <c r="B182" s="47"/>
      <c r="C182" s="45"/>
      <c r="D182" s="46"/>
      <c r="E182" s="75"/>
      <c r="F182" s="67"/>
      <c r="G182" s="67"/>
      <c r="H182" s="26"/>
      <c r="I182" s="26"/>
      <c r="J182" s="26"/>
      <c r="K182" s="5"/>
    </row>
    <row r="183" spans="1:11" ht="15.75" thickBot="1" x14ac:dyDescent="0.3">
      <c r="A183" s="6" t="s">
        <v>583</v>
      </c>
      <c r="B183" s="47"/>
      <c r="C183" s="45"/>
      <c r="D183" s="46"/>
      <c r="E183" s="75"/>
      <c r="F183" s="67"/>
      <c r="G183" s="67"/>
      <c r="H183" s="30">
        <f>+H181+H175+H151+H5</f>
        <v>0</v>
      </c>
      <c r="I183" s="30">
        <f>+I181+I175+I151+I5</f>
        <v>0</v>
      </c>
      <c r="J183" s="30">
        <f>+J181+J175+J151+J5</f>
        <v>0</v>
      </c>
      <c r="K183" s="5">
        <v>12</v>
      </c>
    </row>
    <row r="184" spans="1:11" ht="15.75" thickTop="1" x14ac:dyDescent="0.25">
      <c r="A184" s="2"/>
      <c r="B184" s="47"/>
      <c r="C184" s="45"/>
      <c r="D184" s="46"/>
      <c r="E184" s="75"/>
      <c r="F184" s="67"/>
      <c r="G184" s="67"/>
      <c r="H184" s="26"/>
      <c r="I184" s="26"/>
      <c r="J184" s="26"/>
      <c r="K184" s="5"/>
    </row>
    <row r="185" spans="1:11" x14ac:dyDescent="0.25">
      <c r="A185" s="49" t="s">
        <v>566</v>
      </c>
      <c r="B185" s="39"/>
      <c r="C185" s="45"/>
      <c r="D185" s="46"/>
      <c r="E185" s="75"/>
      <c r="F185" s="67"/>
      <c r="G185" s="67"/>
      <c r="H185" s="26"/>
      <c r="I185" s="26"/>
      <c r="J185" s="26"/>
      <c r="K185" s="5"/>
    </row>
    <row r="186" spans="1:11" x14ac:dyDescent="0.25">
      <c r="A186" s="52"/>
      <c r="B186" s="50" t="s">
        <v>20</v>
      </c>
      <c r="C186" s="45"/>
      <c r="D186" s="46"/>
      <c r="E186" s="75"/>
      <c r="F186" s="67"/>
      <c r="G186" s="67"/>
      <c r="H186" s="58"/>
      <c r="I186" s="58"/>
      <c r="J186" s="25"/>
      <c r="K186" s="5"/>
    </row>
    <row r="187" spans="1:11" x14ac:dyDescent="0.25">
      <c r="A187" s="52"/>
      <c r="B187" s="50" t="s">
        <v>21</v>
      </c>
      <c r="C187" s="45"/>
      <c r="D187" s="46"/>
      <c r="E187" s="75"/>
      <c r="F187" s="67"/>
      <c r="G187" s="67"/>
      <c r="H187" s="58"/>
      <c r="I187" s="58"/>
      <c r="J187" s="25"/>
      <c r="K187" s="5"/>
    </row>
    <row r="188" spans="1:11" ht="15.75" thickBot="1" x14ac:dyDescent="0.3">
      <c r="A188" s="52"/>
      <c r="B188" s="50" t="s">
        <v>561</v>
      </c>
      <c r="C188" s="45"/>
      <c r="D188" s="46"/>
      <c r="E188" s="75"/>
      <c r="F188" s="67"/>
      <c r="G188" s="67"/>
      <c r="H188" s="58"/>
      <c r="I188" s="58"/>
      <c r="J188" s="61"/>
      <c r="K188" s="5">
        <v>9</v>
      </c>
    </row>
    <row r="189" spans="1:11" ht="15.75" thickBot="1" x14ac:dyDescent="0.3">
      <c r="A189" s="51" t="s">
        <v>567</v>
      </c>
      <c r="B189" s="39"/>
      <c r="C189" s="45"/>
      <c r="D189" s="46"/>
      <c r="E189" s="75"/>
      <c r="F189" s="67"/>
      <c r="G189" s="67"/>
      <c r="H189" s="24"/>
      <c r="I189" s="24"/>
      <c r="J189" s="31">
        <f>SUM(J186:J188)</f>
        <v>0</v>
      </c>
      <c r="K189" s="5"/>
    </row>
    <row r="190" spans="1:11" ht="15.75" thickTop="1" x14ac:dyDescent="0.25">
      <c r="A190" s="5"/>
      <c r="B190" s="48"/>
      <c r="C190" s="45"/>
      <c r="D190" s="46"/>
      <c r="E190" s="75"/>
      <c r="F190" s="67"/>
      <c r="G190" s="67"/>
      <c r="H190" s="24"/>
      <c r="I190" s="24"/>
      <c r="J190" s="26"/>
      <c r="K190" s="5"/>
    </row>
    <row r="191" spans="1:11" ht="6.75" customHeight="1" x14ac:dyDescent="0.25">
      <c r="A191" s="18"/>
      <c r="B191" s="19"/>
      <c r="C191" s="19"/>
      <c r="D191" s="20"/>
      <c r="E191" s="21"/>
      <c r="F191" s="21"/>
      <c r="G191" s="68"/>
      <c r="H191" s="21"/>
      <c r="I191" s="21"/>
      <c r="J191" s="21"/>
      <c r="K191" s="22"/>
    </row>
    <row r="192" spans="1:11" ht="15.75" x14ac:dyDescent="0.25">
      <c r="A192" s="93" t="s">
        <v>602</v>
      </c>
      <c r="B192" s="94"/>
    </row>
    <row r="193" spans="1:10" s="81" customFormat="1" ht="22.5" customHeight="1" x14ac:dyDescent="0.25">
      <c r="A193" s="81">
        <v>1</v>
      </c>
      <c r="B193" s="82" t="s">
        <v>585</v>
      </c>
      <c r="F193" s="80"/>
      <c r="G193" s="69"/>
      <c r="H193" s="80"/>
      <c r="I193" s="80"/>
      <c r="J193" s="80"/>
    </row>
    <row r="194" spans="1:10" s="81" customFormat="1" ht="22.5" customHeight="1" x14ac:dyDescent="0.25">
      <c r="A194" s="81">
        <v>2</v>
      </c>
      <c r="B194" s="82" t="s">
        <v>559</v>
      </c>
      <c r="F194" s="80"/>
      <c r="G194" s="69"/>
      <c r="H194" s="80"/>
      <c r="I194" s="80"/>
      <c r="J194" s="80"/>
    </row>
    <row r="195" spans="1:10" s="81" customFormat="1" ht="22.5" customHeight="1" x14ac:dyDescent="0.25">
      <c r="A195" s="81">
        <v>3</v>
      </c>
      <c r="B195" s="82" t="s">
        <v>608</v>
      </c>
      <c r="F195" s="80"/>
      <c r="G195" s="69"/>
      <c r="H195" s="80"/>
      <c r="I195" s="80"/>
      <c r="J195" s="80"/>
    </row>
    <row r="196" spans="1:10" s="81" customFormat="1" ht="22.5" customHeight="1" x14ac:dyDescent="0.25">
      <c r="A196" s="81">
        <v>4</v>
      </c>
      <c r="B196" s="82" t="s">
        <v>609</v>
      </c>
      <c r="F196" s="80"/>
      <c r="G196" s="69"/>
      <c r="H196" s="80"/>
      <c r="I196" s="80"/>
      <c r="J196" s="80"/>
    </row>
    <row r="197" spans="1:10" s="81" customFormat="1" ht="22.5" customHeight="1" x14ac:dyDescent="0.25">
      <c r="A197" s="81">
        <v>5</v>
      </c>
      <c r="B197" s="82" t="s">
        <v>589</v>
      </c>
      <c r="F197" s="80"/>
      <c r="G197" s="69"/>
      <c r="H197" s="80"/>
      <c r="I197" s="80"/>
      <c r="J197" s="80"/>
    </row>
    <row r="198" spans="1:10" s="81" customFormat="1" ht="22.5" customHeight="1" x14ac:dyDescent="0.25">
      <c r="A198" s="81">
        <v>6</v>
      </c>
      <c r="B198" s="82" t="s">
        <v>598</v>
      </c>
      <c r="F198" s="80"/>
      <c r="G198" s="69"/>
      <c r="H198" s="80"/>
      <c r="I198" s="80"/>
      <c r="J198" s="80"/>
    </row>
    <row r="199" spans="1:10" s="81" customFormat="1" ht="22.5" customHeight="1" x14ac:dyDescent="0.25">
      <c r="A199" s="81">
        <v>7</v>
      </c>
      <c r="B199" s="82" t="s">
        <v>605</v>
      </c>
      <c r="F199" s="80"/>
      <c r="G199" s="69"/>
      <c r="H199" s="80"/>
      <c r="I199" s="80"/>
      <c r="J199" s="80"/>
    </row>
    <row r="200" spans="1:10" s="81" customFormat="1" ht="22.5" customHeight="1" x14ac:dyDescent="0.25">
      <c r="A200" s="81">
        <v>8</v>
      </c>
      <c r="B200" s="82" t="s">
        <v>606</v>
      </c>
      <c r="F200" s="80"/>
      <c r="G200" s="69"/>
      <c r="H200" s="80"/>
      <c r="I200" s="80"/>
      <c r="J200" s="80"/>
    </row>
    <row r="201" spans="1:10" s="81" customFormat="1" ht="22.5" customHeight="1" x14ac:dyDescent="0.25">
      <c r="A201" s="81">
        <v>9</v>
      </c>
      <c r="B201" s="82" t="s">
        <v>599</v>
      </c>
      <c r="F201" s="80"/>
      <c r="G201" s="69"/>
      <c r="H201" s="80"/>
      <c r="I201" s="80"/>
      <c r="J201" s="80"/>
    </row>
    <row r="202" spans="1:10" s="81" customFormat="1" ht="22.5" customHeight="1" x14ac:dyDescent="0.25">
      <c r="A202" s="81">
        <v>10</v>
      </c>
      <c r="B202" s="82" t="s">
        <v>582</v>
      </c>
      <c r="F202" s="80"/>
      <c r="G202" s="69"/>
      <c r="H202" s="80"/>
      <c r="I202" s="80"/>
      <c r="J202" s="80"/>
    </row>
    <row r="203" spans="1:10" s="81" customFormat="1" ht="22.5" customHeight="1" x14ac:dyDescent="0.25">
      <c r="A203" s="81">
        <v>11</v>
      </c>
      <c r="B203" s="82" t="s">
        <v>581</v>
      </c>
      <c r="F203" s="80"/>
      <c r="G203" s="69"/>
      <c r="H203" s="80"/>
      <c r="I203" s="80"/>
      <c r="J203" s="80"/>
    </row>
    <row r="204" spans="1:10" s="81" customFormat="1" ht="22.5" customHeight="1" x14ac:dyDescent="0.25">
      <c r="A204" s="81">
        <v>12</v>
      </c>
      <c r="B204" s="82" t="s">
        <v>584</v>
      </c>
      <c r="F204" s="80"/>
      <c r="G204" s="69"/>
      <c r="H204" s="80"/>
      <c r="I204" s="80"/>
      <c r="J204" s="80"/>
    </row>
    <row r="205" spans="1:10" s="81" customFormat="1" ht="22.5" customHeight="1" x14ac:dyDescent="0.25">
      <c r="A205" s="81">
        <v>13</v>
      </c>
      <c r="B205" s="82" t="s">
        <v>604</v>
      </c>
      <c r="F205" s="80"/>
      <c r="G205" s="69"/>
      <c r="H205" s="80"/>
      <c r="I205" s="80"/>
      <c r="J205" s="80"/>
    </row>
    <row r="206" spans="1:10" s="81" customFormat="1" ht="22.5" customHeight="1" x14ac:dyDescent="0.25">
      <c r="A206" s="81">
        <v>14</v>
      </c>
      <c r="B206" s="82" t="s">
        <v>607</v>
      </c>
      <c r="F206" s="80"/>
      <c r="G206" s="69"/>
      <c r="H206" s="80"/>
      <c r="I206" s="80"/>
      <c r="J206" s="80"/>
    </row>
    <row r="207" spans="1:10" s="81" customFormat="1" ht="22.5" customHeight="1" x14ac:dyDescent="0.25">
      <c r="A207" s="81">
        <v>15</v>
      </c>
      <c r="B207" s="82" t="s">
        <v>600</v>
      </c>
      <c r="F207" s="80"/>
      <c r="G207" s="69"/>
      <c r="H207" s="80"/>
      <c r="I207" s="80"/>
      <c r="J207" s="80"/>
    </row>
    <row r="208" spans="1:10" s="81" customFormat="1" ht="22.5" customHeight="1" x14ac:dyDescent="0.25">
      <c r="A208" s="81">
        <v>16</v>
      </c>
      <c r="B208" s="82" t="s">
        <v>601</v>
      </c>
      <c r="F208" s="80"/>
      <c r="G208" s="69"/>
      <c r="H208" s="80"/>
      <c r="I208" s="80"/>
      <c r="J208" s="80"/>
    </row>
    <row r="209" spans="1:10" s="81" customFormat="1" ht="22.5" customHeight="1" x14ac:dyDescent="0.25">
      <c r="A209" s="81">
        <v>17</v>
      </c>
      <c r="B209" s="82" t="s">
        <v>603</v>
      </c>
      <c r="C209" s="82"/>
      <c r="D209" s="85"/>
      <c r="F209" s="80"/>
      <c r="G209" s="69"/>
      <c r="H209" s="80"/>
      <c r="I209" s="80"/>
      <c r="J209" s="80"/>
    </row>
    <row r="210" spans="1:10" s="81" customFormat="1" ht="22.5" customHeight="1" x14ac:dyDescent="0.25">
      <c r="A210" s="81">
        <v>18</v>
      </c>
      <c r="B210" s="82" t="s">
        <v>611</v>
      </c>
      <c r="C210" s="82"/>
      <c r="D210" s="85"/>
      <c r="F210" s="80"/>
      <c r="G210" s="69"/>
      <c r="H210" s="80"/>
      <c r="I210" s="80"/>
      <c r="J210" s="80"/>
    </row>
    <row r="211" spans="1:10" s="81" customFormat="1" ht="22.5" customHeight="1" x14ac:dyDescent="0.25">
      <c r="A211" s="81">
        <v>19</v>
      </c>
      <c r="B211" s="83" t="s">
        <v>610</v>
      </c>
      <c r="C211" s="84"/>
      <c r="D211" s="84"/>
      <c r="F211" s="80"/>
      <c r="G211" s="69"/>
      <c r="H211" s="80"/>
      <c r="I211" s="80"/>
      <c r="J211" s="80"/>
    </row>
    <row r="212" spans="1:10" ht="19.5" customHeight="1" x14ac:dyDescent="0.25">
      <c r="B212" s="86" t="s">
        <v>612</v>
      </c>
    </row>
  </sheetData>
  <sortState ref="C44:F65">
    <sortCondition ref="D44:D65"/>
  </sortState>
  <mergeCells count="3">
    <mergeCell ref="A1:K1"/>
    <mergeCell ref="A192:B192"/>
    <mergeCell ref="A3:B3"/>
  </mergeCells>
  <pageMargins left="0.7" right="0.7" top="0.75" bottom="0.75" header="0.3" footer="0.3"/>
  <pageSetup scale="50" fitToHeight="0" orientation="landscape" r:id="rId1"/>
  <headerFooter>
    <oddHeader>&amp;C&amp;"-,Bold"&amp;14USSGL DRAFT Guidance</oddHeader>
    <oddFooter>&amp;C&amp;N&amp;R&amp;"-,Bold"August 2017</oddFooter>
  </headerFooter>
  <rowBreaks count="3" manualBreakCount="3">
    <brk id="58" max="16383" man="1"/>
    <brk id="104" max="16383" man="1"/>
    <brk id="1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2"/>
  <sheetViews>
    <sheetView topLeftCell="A510" workbookViewId="0">
      <selection activeCell="A516" sqref="A516"/>
    </sheetView>
  </sheetViews>
  <sheetFormatPr defaultRowHeight="15" x14ac:dyDescent="0.25"/>
  <cols>
    <col min="1" max="1" width="9.140625" style="16"/>
    <col min="2" max="2" width="35.85546875" customWidth="1"/>
  </cols>
  <sheetData>
    <row r="1" spans="1:2" ht="23.25" thickBot="1" x14ac:dyDescent="0.3">
      <c r="A1" s="12" t="s">
        <v>22</v>
      </c>
      <c r="B1" s="13" t="s">
        <v>23</v>
      </c>
    </row>
    <row r="2" spans="1:2" ht="30" customHeight="1" thickBot="1" x14ac:dyDescent="0.3">
      <c r="A2" s="14">
        <v>101000</v>
      </c>
      <c r="B2" s="15" t="s">
        <v>24</v>
      </c>
    </row>
    <row r="3" spans="1:2" ht="30" customHeight="1" thickBot="1" x14ac:dyDescent="0.3">
      <c r="A3" s="14">
        <v>109000</v>
      </c>
      <c r="B3" s="15" t="s">
        <v>25</v>
      </c>
    </row>
    <row r="4" spans="1:2" ht="30" customHeight="1" thickBot="1" x14ac:dyDescent="0.3">
      <c r="A4" s="14">
        <v>110100</v>
      </c>
      <c r="B4" s="15" t="s">
        <v>26</v>
      </c>
    </row>
    <row r="5" spans="1:2" ht="30" customHeight="1" thickBot="1" x14ac:dyDescent="0.3">
      <c r="A5" s="14">
        <v>110300</v>
      </c>
      <c r="B5" s="15" t="s">
        <v>27</v>
      </c>
    </row>
    <row r="6" spans="1:2" ht="30" customHeight="1" thickBot="1" x14ac:dyDescent="0.3">
      <c r="A6" s="14">
        <v>110900</v>
      </c>
      <c r="B6" s="15" t="s">
        <v>28</v>
      </c>
    </row>
    <row r="7" spans="1:2" ht="30" customHeight="1" thickBot="1" x14ac:dyDescent="0.3">
      <c r="A7" s="14">
        <v>111000</v>
      </c>
      <c r="B7" s="15" t="s">
        <v>29</v>
      </c>
    </row>
    <row r="8" spans="1:2" ht="30" customHeight="1" thickBot="1" x14ac:dyDescent="0.3">
      <c r="A8" s="14">
        <v>112000</v>
      </c>
      <c r="B8" s="15" t="s">
        <v>30</v>
      </c>
    </row>
    <row r="9" spans="1:2" ht="30" customHeight="1" thickBot="1" x14ac:dyDescent="0.3">
      <c r="A9" s="14">
        <v>112500</v>
      </c>
      <c r="B9" s="15" t="s">
        <v>31</v>
      </c>
    </row>
    <row r="10" spans="1:2" ht="30" customHeight="1" thickBot="1" x14ac:dyDescent="0.3">
      <c r="A10" s="14">
        <v>113000</v>
      </c>
      <c r="B10" s="15" t="s">
        <v>32</v>
      </c>
    </row>
    <row r="11" spans="1:2" ht="30" customHeight="1" thickBot="1" x14ac:dyDescent="0.3">
      <c r="A11" s="14">
        <v>113500</v>
      </c>
      <c r="B11" s="15" t="s">
        <v>33</v>
      </c>
    </row>
    <row r="12" spans="1:2" ht="30" customHeight="1" thickBot="1" x14ac:dyDescent="0.3">
      <c r="A12" s="14">
        <v>114500</v>
      </c>
      <c r="B12" s="15" t="s">
        <v>34</v>
      </c>
    </row>
    <row r="13" spans="1:2" ht="30" customHeight="1" thickBot="1" x14ac:dyDescent="0.3">
      <c r="A13" s="14">
        <v>119000</v>
      </c>
      <c r="B13" s="15" t="s">
        <v>35</v>
      </c>
    </row>
    <row r="14" spans="1:2" ht="30" customHeight="1" thickBot="1" x14ac:dyDescent="0.3">
      <c r="A14" s="14">
        <v>119300</v>
      </c>
      <c r="B14" s="15" t="s">
        <v>36</v>
      </c>
    </row>
    <row r="15" spans="1:2" ht="30" customHeight="1" thickBot="1" x14ac:dyDescent="0.3">
      <c r="A15" s="14">
        <v>119400</v>
      </c>
      <c r="B15" s="15" t="s">
        <v>37</v>
      </c>
    </row>
    <row r="16" spans="1:2" ht="30" customHeight="1" thickBot="1" x14ac:dyDescent="0.3">
      <c r="A16" s="14">
        <v>119500</v>
      </c>
      <c r="B16" s="15" t="s">
        <v>38</v>
      </c>
    </row>
    <row r="17" spans="1:2" ht="30" customHeight="1" thickBot="1" x14ac:dyDescent="0.3">
      <c r="A17" s="14">
        <v>120000</v>
      </c>
      <c r="B17" s="15" t="s">
        <v>39</v>
      </c>
    </row>
    <row r="18" spans="1:2" ht="30" customHeight="1" thickBot="1" x14ac:dyDescent="0.3">
      <c r="A18" s="14">
        <v>120500</v>
      </c>
      <c r="B18" s="15" t="s">
        <v>40</v>
      </c>
    </row>
    <row r="19" spans="1:2" ht="30" customHeight="1" thickBot="1" x14ac:dyDescent="0.3">
      <c r="A19" s="14">
        <v>120900</v>
      </c>
      <c r="B19" s="15" t="s">
        <v>41</v>
      </c>
    </row>
    <row r="20" spans="1:2" ht="30" customHeight="1" thickBot="1" x14ac:dyDescent="0.3">
      <c r="A20" s="14">
        <v>125000</v>
      </c>
      <c r="B20" s="15" t="s">
        <v>42</v>
      </c>
    </row>
    <row r="21" spans="1:2" ht="30" customHeight="1" thickBot="1" x14ac:dyDescent="0.3">
      <c r="A21" s="14">
        <v>131000</v>
      </c>
      <c r="B21" s="15" t="s">
        <v>43</v>
      </c>
    </row>
    <row r="22" spans="1:2" ht="30" customHeight="1" thickBot="1" x14ac:dyDescent="0.3">
      <c r="A22" s="14">
        <v>131900</v>
      </c>
      <c r="B22" s="15" t="s">
        <v>44</v>
      </c>
    </row>
    <row r="23" spans="1:2" ht="30" customHeight="1" thickBot="1" x14ac:dyDescent="0.3">
      <c r="A23" s="14">
        <v>132000</v>
      </c>
      <c r="B23" s="15" t="s">
        <v>45</v>
      </c>
    </row>
    <row r="24" spans="1:2" ht="30" customHeight="1" thickBot="1" x14ac:dyDescent="0.3">
      <c r="A24" s="14">
        <v>132100</v>
      </c>
      <c r="B24" s="15" t="s">
        <v>46</v>
      </c>
    </row>
    <row r="25" spans="1:2" ht="30" customHeight="1" thickBot="1" x14ac:dyDescent="0.3">
      <c r="A25" s="14">
        <v>132500</v>
      </c>
      <c r="B25" s="15" t="s">
        <v>47</v>
      </c>
    </row>
    <row r="26" spans="1:2" ht="30" customHeight="1" thickBot="1" x14ac:dyDescent="0.3">
      <c r="A26" s="14">
        <v>132900</v>
      </c>
      <c r="B26" s="15" t="s">
        <v>48</v>
      </c>
    </row>
    <row r="27" spans="1:2" ht="30" customHeight="1" thickBot="1" x14ac:dyDescent="0.3">
      <c r="A27" s="14">
        <v>133000</v>
      </c>
      <c r="B27" s="15" t="s">
        <v>49</v>
      </c>
    </row>
    <row r="28" spans="1:2" ht="30" customHeight="1" thickBot="1" x14ac:dyDescent="0.3">
      <c r="A28" s="14">
        <v>133500</v>
      </c>
      <c r="B28" s="15" t="s">
        <v>50</v>
      </c>
    </row>
    <row r="29" spans="1:2" ht="30" customHeight="1" thickBot="1" x14ac:dyDescent="0.3">
      <c r="A29" s="14">
        <v>134000</v>
      </c>
      <c r="B29" s="15" t="s">
        <v>51</v>
      </c>
    </row>
    <row r="30" spans="1:2" ht="30" customHeight="1" thickBot="1" x14ac:dyDescent="0.3">
      <c r="A30" s="14">
        <v>134100</v>
      </c>
      <c r="B30" s="15" t="s">
        <v>52</v>
      </c>
    </row>
    <row r="31" spans="1:2" ht="30" customHeight="1" thickBot="1" x14ac:dyDescent="0.3">
      <c r="A31" s="14">
        <v>134200</v>
      </c>
      <c r="B31" s="15" t="s">
        <v>53</v>
      </c>
    </row>
    <row r="32" spans="1:2" ht="30" customHeight="1" thickBot="1" x14ac:dyDescent="0.3">
      <c r="A32" s="14">
        <v>134300</v>
      </c>
      <c r="B32" s="15" t="s">
        <v>54</v>
      </c>
    </row>
    <row r="33" spans="1:2" ht="30" customHeight="1" thickBot="1" x14ac:dyDescent="0.3">
      <c r="A33" s="14">
        <v>134400</v>
      </c>
      <c r="B33" s="15" t="s">
        <v>55</v>
      </c>
    </row>
    <row r="34" spans="1:2" ht="30" customHeight="1" thickBot="1" x14ac:dyDescent="0.3">
      <c r="A34" s="14">
        <v>134500</v>
      </c>
      <c r="B34" s="15" t="s">
        <v>56</v>
      </c>
    </row>
    <row r="35" spans="1:2" ht="30" customHeight="1" thickBot="1" x14ac:dyDescent="0.3">
      <c r="A35" s="14">
        <v>134600</v>
      </c>
      <c r="B35" s="15" t="s">
        <v>57</v>
      </c>
    </row>
    <row r="36" spans="1:2" ht="30" customHeight="1" thickBot="1" x14ac:dyDescent="0.3">
      <c r="A36" s="14">
        <v>134700</v>
      </c>
      <c r="B36" s="15" t="s">
        <v>58</v>
      </c>
    </row>
    <row r="37" spans="1:2" ht="30" customHeight="1" thickBot="1" x14ac:dyDescent="0.3">
      <c r="A37" s="14">
        <v>134800</v>
      </c>
      <c r="B37" s="15" t="s">
        <v>59</v>
      </c>
    </row>
    <row r="38" spans="1:2" ht="30" customHeight="1" thickBot="1" x14ac:dyDescent="0.3">
      <c r="A38" s="14">
        <v>135000</v>
      </c>
      <c r="B38" s="15" t="s">
        <v>60</v>
      </c>
    </row>
    <row r="39" spans="1:2" ht="30" customHeight="1" thickBot="1" x14ac:dyDescent="0.3">
      <c r="A39" s="14">
        <v>135100</v>
      </c>
      <c r="B39" s="15" t="s">
        <v>61</v>
      </c>
    </row>
    <row r="40" spans="1:2" ht="30" customHeight="1" thickBot="1" x14ac:dyDescent="0.3">
      <c r="A40" s="14">
        <v>135900</v>
      </c>
      <c r="B40" s="15" t="s">
        <v>62</v>
      </c>
    </row>
    <row r="41" spans="1:2" ht="30" customHeight="1" thickBot="1" x14ac:dyDescent="0.3">
      <c r="A41" s="14">
        <v>136000</v>
      </c>
      <c r="B41" s="15" t="s">
        <v>63</v>
      </c>
    </row>
    <row r="42" spans="1:2" ht="30" customHeight="1" thickBot="1" x14ac:dyDescent="0.3">
      <c r="A42" s="14">
        <v>136100</v>
      </c>
      <c r="B42" s="15" t="s">
        <v>64</v>
      </c>
    </row>
    <row r="43" spans="1:2" ht="30" customHeight="1" thickBot="1" x14ac:dyDescent="0.3">
      <c r="A43" s="14">
        <v>136300</v>
      </c>
      <c r="B43" s="15" t="s">
        <v>65</v>
      </c>
    </row>
    <row r="44" spans="1:2" ht="30" customHeight="1" thickBot="1" x14ac:dyDescent="0.3">
      <c r="A44" s="14">
        <v>136500</v>
      </c>
      <c r="B44" s="15" t="s">
        <v>66</v>
      </c>
    </row>
    <row r="45" spans="1:2" ht="30" customHeight="1" thickBot="1" x14ac:dyDescent="0.3">
      <c r="A45" s="14">
        <v>136700</v>
      </c>
      <c r="B45" s="15" t="s">
        <v>67</v>
      </c>
    </row>
    <row r="46" spans="1:2" ht="30" customHeight="1" thickBot="1" x14ac:dyDescent="0.3">
      <c r="A46" s="14">
        <v>136800</v>
      </c>
      <c r="B46" s="15" t="s">
        <v>68</v>
      </c>
    </row>
    <row r="47" spans="1:2" ht="30" customHeight="1" thickBot="1" x14ac:dyDescent="0.3">
      <c r="A47" s="14">
        <v>137000</v>
      </c>
      <c r="B47" s="15" t="s">
        <v>69</v>
      </c>
    </row>
    <row r="48" spans="1:2" ht="30" customHeight="1" thickBot="1" x14ac:dyDescent="0.3">
      <c r="A48" s="14">
        <v>137100</v>
      </c>
      <c r="B48" s="15" t="s">
        <v>70</v>
      </c>
    </row>
    <row r="49" spans="1:2" ht="30" customHeight="1" thickBot="1" x14ac:dyDescent="0.3">
      <c r="A49" s="14">
        <v>137300</v>
      </c>
      <c r="B49" s="15" t="s">
        <v>71</v>
      </c>
    </row>
    <row r="50" spans="1:2" ht="30" customHeight="1" thickBot="1" x14ac:dyDescent="0.3">
      <c r="A50" s="14">
        <v>137500</v>
      </c>
      <c r="B50" s="15" t="s">
        <v>72</v>
      </c>
    </row>
    <row r="51" spans="1:2" ht="30" customHeight="1" thickBot="1" x14ac:dyDescent="0.3">
      <c r="A51" s="14">
        <v>137700</v>
      </c>
      <c r="B51" s="15" t="s">
        <v>73</v>
      </c>
    </row>
    <row r="52" spans="1:2" ht="30" customHeight="1" thickBot="1" x14ac:dyDescent="0.3">
      <c r="A52" s="14">
        <v>137800</v>
      </c>
      <c r="B52" s="15" t="s">
        <v>74</v>
      </c>
    </row>
    <row r="53" spans="1:2" ht="30" customHeight="1" thickBot="1" x14ac:dyDescent="0.3">
      <c r="A53" s="14">
        <v>138000</v>
      </c>
      <c r="B53" s="15" t="s">
        <v>75</v>
      </c>
    </row>
    <row r="54" spans="1:2" ht="30" customHeight="1" thickBot="1" x14ac:dyDescent="0.3">
      <c r="A54" s="14">
        <v>138100</v>
      </c>
      <c r="B54" s="15" t="s">
        <v>76</v>
      </c>
    </row>
    <row r="55" spans="1:2" ht="30" customHeight="1" thickBot="1" x14ac:dyDescent="0.3">
      <c r="A55" s="14">
        <v>138400</v>
      </c>
      <c r="B55" s="15" t="s">
        <v>77</v>
      </c>
    </row>
    <row r="56" spans="1:2" ht="30" customHeight="1" thickBot="1" x14ac:dyDescent="0.3">
      <c r="A56" s="14">
        <v>138500</v>
      </c>
      <c r="B56" s="15" t="s">
        <v>78</v>
      </c>
    </row>
    <row r="57" spans="1:2" ht="30" customHeight="1" thickBot="1" x14ac:dyDescent="0.3">
      <c r="A57" s="14">
        <v>138900</v>
      </c>
      <c r="B57" s="15" t="s">
        <v>79</v>
      </c>
    </row>
    <row r="58" spans="1:2" ht="30" customHeight="1" thickBot="1" x14ac:dyDescent="0.3">
      <c r="A58" s="14">
        <v>139900</v>
      </c>
      <c r="B58" s="15" t="s">
        <v>80</v>
      </c>
    </row>
    <row r="59" spans="1:2" ht="30" customHeight="1" thickBot="1" x14ac:dyDescent="0.3">
      <c r="A59" s="14">
        <v>141000</v>
      </c>
      <c r="B59" s="15" t="s">
        <v>81</v>
      </c>
    </row>
    <row r="60" spans="1:2" ht="30" customHeight="1" thickBot="1" x14ac:dyDescent="0.3">
      <c r="A60" s="14">
        <v>151100</v>
      </c>
      <c r="B60" s="15" t="s">
        <v>82</v>
      </c>
    </row>
    <row r="61" spans="1:2" ht="30" customHeight="1" thickBot="1" x14ac:dyDescent="0.3">
      <c r="A61" s="14">
        <v>151200</v>
      </c>
      <c r="B61" s="15" t="s">
        <v>83</v>
      </c>
    </row>
    <row r="62" spans="1:2" ht="30" customHeight="1" thickBot="1" x14ac:dyDescent="0.3">
      <c r="A62" s="14">
        <v>151300</v>
      </c>
      <c r="B62" s="15" t="s">
        <v>84</v>
      </c>
    </row>
    <row r="63" spans="1:2" ht="30" customHeight="1" thickBot="1" x14ac:dyDescent="0.3">
      <c r="A63" s="14">
        <v>151400</v>
      </c>
      <c r="B63" s="15" t="s">
        <v>85</v>
      </c>
    </row>
    <row r="64" spans="1:2" ht="30" customHeight="1" thickBot="1" x14ac:dyDescent="0.3">
      <c r="A64" s="14">
        <v>151900</v>
      </c>
      <c r="B64" s="15" t="s">
        <v>86</v>
      </c>
    </row>
    <row r="65" spans="1:2" ht="30" customHeight="1" thickBot="1" x14ac:dyDescent="0.3">
      <c r="A65" s="14">
        <v>152100</v>
      </c>
      <c r="B65" s="15" t="s">
        <v>87</v>
      </c>
    </row>
    <row r="66" spans="1:2" ht="30" customHeight="1" thickBot="1" x14ac:dyDescent="0.3">
      <c r="A66" s="14">
        <v>152200</v>
      </c>
      <c r="B66" s="15" t="s">
        <v>88</v>
      </c>
    </row>
    <row r="67" spans="1:2" ht="30" customHeight="1" thickBot="1" x14ac:dyDescent="0.3">
      <c r="A67" s="14">
        <v>152300</v>
      </c>
      <c r="B67" s="15" t="s">
        <v>89</v>
      </c>
    </row>
    <row r="68" spans="1:2" ht="30" customHeight="1" thickBot="1" x14ac:dyDescent="0.3">
      <c r="A68" s="14">
        <v>152400</v>
      </c>
      <c r="B68" s="15" t="s">
        <v>90</v>
      </c>
    </row>
    <row r="69" spans="1:2" ht="30" customHeight="1" thickBot="1" x14ac:dyDescent="0.3">
      <c r="A69" s="14">
        <v>152500</v>
      </c>
      <c r="B69" s="15" t="s">
        <v>91</v>
      </c>
    </row>
    <row r="70" spans="1:2" ht="30" customHeight="1" thickBot="1" x14ac:dyDescent="0.3">
      <c r="A70" s="14">
        <v>152600</v>
      </c>
      <c r="B70" s="15" t="s">
        <v>92</v>
      </c>
    </row>
    <row r="71" spans="1:2" ht="30" customHeight="1" thickBot="1" x14ac:dyDescent="0.3">
      <c r="A71" s="14">
        <v>152700</v>
      </c>
      <c r="B71" s="15" t="s">
        <v>93</v>
      </c>
    </row>
    <row r="72" spans="1:2" ht="30" customHeight="1" thickBot="1" x14ac:dyDescent="0.3">
      <c r="A72" s="14">
        <v>152900</v>
      </c>
      <c r="B72" s="15" t="s">
        <v>94</v>
      </c>
    </row>
    <row r="73" spans="1:2" ht="30" customHeight="1" thickBot="1" x14ac:dyDescent="0.3">
      <c r="A73" s="14">
        <v>153100</v>
      </c>
      <c r="B73" s="15" t="s">
        <v>95</v>
      </c>
    </row>
    <row r="74" spans="1:2" ht="30" customHeight="1" thickBot="1" x14ac:dyDescent="0.3">
      <c r="A74" s="14">
        <v>153200</v>
      </c>
      <c r="B74" s="15" t="s">
        <v>96</v>
      </c>
    </row>
    <row r="75" spans="1:2" ht="30" customHeight="1" thickBot="1" x14ac:dyDescent="0.3">
      <c r="A75" s="14">
        <v>154100</v>
      </c>
      <c r="B75" s="15" t="s">
        <v>97</v>
      </c>
    </row>
    <row r="76" spans="1:2" ht="30" customHeight="1" thickBot="1" x14ac:dyDescent="0.3">
      <c r="A76" s="14">
        <v>154200</v>
      </c>
      <c r="B76" s="15" t="s">
        <v>98</v>
      </c>
    </row>
    <row r="77" spans="1:2" ht="30" customHeight="1" thickBot="1" x14ac:dyDescent="0.3">
      <c r="A77" s="14">
        <v>154900</v>
      </c>
      <c r="B77" s="15" t="s">
        <v>99</v>
      </c>
    </row>
    <row r="78" spans="1:2" ht="30" customHeight="1" thickBot="1" x14ac:dyDescent="0.3">
      <c r="A78" s="14">
        <v>155100</v>
      </c>
      <c r="B78" s="15" t="s">
        <v>100</v>
      </c>
    </row>
    <row r="79" spans="1:2" ht="30" customHeight="1" thickBot="1" x14ac:dyDescent="0.3">
      <c r="A79" s="14">
        <v>155900</v>
      </c>
      <c r="B79" s="15" t="s">
        <v>101</v>
      </c>
    </row>
    <row r="80" spans="1:2" ht="30" customHeight="1" thickBot="1" x14ac:dyDescent="0.3">
      <c r="A80" s="14">
        <v>156100</v>
      </c>
      <c r="B80" s="15" t="s">
        <v>102</v>
      </c>
    </row>
    <row r="81" spans="1:2" ht="30" customHeight="1" thickBot="1" x14ac:dyDescent="0.3">
      <c r="A81" s="14">
        <v>156900</v>
      </c>
      <c r="B81" s="15" t="s">
        <v>103</v>
      </c>
    </row>
    <row r="82" spans="1:2" ht="30" customHeight="1" thickBot="1" x14ac:dyDescent="0.3">
      <c r="A82" s="14">
        <v>157100</v>
      </c>
      <c r="B82" s="15" t="s">
        <v>104</v>
      </c>
    </row>
    <row r="83" spans="1:2" ht="30" customHeight="1" thickBot="1" x14ac:dyDescent="0.3">
      <c r="A83" s="14">
        <v>157200</v>
      </c>
      <c r="B83" s="15" t="s">
        <v>105</v>
      </c>
    </row>
    <row r="84" spans="1:2" ht="30" customHeight="1" thickBot="1" x14ac:dyDescent="0.3">
      <c r="A84" s="14">
        <v>159100</v>
      </c>
      <c r="B84" s="15" t="s">
        <v>106</v>
      </c>
    </row>
    <row r="85" spans="1:2" ht="30" customHeight="1" thickBot="1" x14ac:dyDescent="0.3">
      <c r="A85" s="14">
        <v>159900</v>
      </c>
      <c r="B85" s="15" t="s">
        <v>107</v>
      </c>
    </row>
    <row r="86" spans="1:2" ht="30" customHeight="1" thickBot="1" x14ac:dyDescent="0.3">
      <c r="A86" s="14">
        <v>161000</v>
      </c>
      <c r="B86" s="15" t="s">
        <v>108</v>
      </c>
    </row>
    <row r="87" spans="1:2" ht="30" customHeight="1" thickBot="1" x14ac:dyDescent="0.3">
      <c r="A87" s="14">
        <v>161100</v>
      </c>
      <c r="B87" s="15" t="s">
        <v>109</v>
      </c>
    </row>
    <row r="88" spans="1:2" ht="30" customHeight="1" thickBot="1" x14ac:dyDescent="0.3">
      <c r="A88" s="14">
        <v>161200</v>
      </c>
      <c r="B88" s="15" t="s">
        <v>110</v>
      </c>
    </row>
    <row r="89" spans="1:2" ht="30" customHeight="1" thickBot="1" x14ac:dyDescent="0.3">
      <c r="A89" s="14">
        <v>161300</v>
      </c>
      <c r="B89" s="15" t="s">
        <v>111</v>
      </c>
    </row>
    <row r="90" spans="1:2" ht="30" customHeight="1" thickBot="1" x14ac:dyDescent="0.3">
      <c r="A90" s="14">
        <v>161800</v>
      </c>
      <c r="B90" s="15" t="s">
        <v>112</v>
      </c>
    </row>
    <row r="91" spans="1:2" ht="30" customHeight="1" thickBot="1" x14ac:dyDescent="0.3">
      <c r="A91" s="14">
        <v>162000</v>
      </c>
      <c r="B91" s="15" t="s">
        <v>113</v>
      </c>
    </row>
    <row r="92" spans="1:2" ht="30" customHeight="1" thickBot="1" x14ac:dyDescent="0.3">
      <c r="A92" s="14">
        <v>162100</v>
      </c>
      <c r="B92" s="15" t="s">
        <v>114</v>
      </c>
    </row>
    <row r="93" spans="1:2" ht="30" customHeight="1" thickBot="1" x14ac:dyDescent="0.3">
      <c r="A93" s="14">
        <v>162200</v>
      </c>
      <c r="B93" s="15" t="s">
        <v>115</v>
      </c>
    </row>
    <row r="94" spans="1:2" ht="30" customHeight="1" thickBot="1" x14ac:dyDescent="0.3">
      <c r="A94" s="14">
        <v>162300</v>
      </c>
      <c r="B94" s="15" t="s">
        <v>116</v>
      </c>
    </row>
    <row r="95" spans="1:2" ht="30" customHeight="1" thickBot="1" x14ac:dyDescent="0.3">
      <c r="A95" s="14">
        <v>163000</v>
      </c>
      <c r="B95" s="15" t="s">
        <v>117</v>
      </c>
    </row>
    <row r="96" spans="1:2" ht="30" customHeight="1" thickBot="1" x14ac:dyDescent="0.3">
      <c r="A96" s="14">
        <v>163100</v>
      </c>
      <c r="B96" s="15" t="s">
        <v>118</v>
      </c>
    </row>
    <row r="97" spans="1:2" ht="30" customHeight="1" thickBot="1" x14ac:dyDescent="0.3">
      <c r="A97" s="14">
        <v>163300</v>
      </c>
      <c r="B97" s="15" t="s">
        <v>119</v>
      </c>
    </row>
    <row r="98" spans="1:2" ht="30" customHeight="1" thickBot="1" x14ac:dyDescent="0.3">
      <c r="A98" s="14">
        <v>164200</v>
      </c>
      <c r="B98" s="15" t="s">
        <v>120</v>
      </c>
    </row>
    <row r="99" spans="1:2" ht="30" customHeight="1" thickBot="1" x14ac:dyDescent="0.3">
      <c r="A99" s="14">
        <v>164300</v>
      </c>
      <c r="B99" s="15" t="s">
        <v>121</v>
      </c>
    </row>
    <row r="100" spans="1:2" ht="30" customHeight="1" thickBot="1" x14ac:dyDescent="0.3">
      <c r="A100" s="14">
        <v>164400</v>
      </c>
      <c r="B100" s="15" t="s">
        <v>122</v>
      </c>
    </row>
    <row r="101" spans="1:2" ht="30" customHeight="1" thickBot="1" x14ac:dyDescent="0.3">
      <c r="A101" s="14">
        <v>164500</v>
      </c>
      <c r="B101" s="15" t="s">
        <v>123</v>
      </c>
    </row>
    <row r="102" spans="1:2" ht="30" customHeight="1" thickBot="1" x14ac:dyDescent="0.3">
      <c r="A102" s="14">
        <v>164600</v>
      </c>
      <c r="B102" s="15" t="s">
        <v>124</v>
      </c>
    </row>
    <row r="103" spans="1:2" ht="30" customHeight="1" thickBot="1" x14ac:dyDescent="0.3">
      <c r="A103" s="14">
        <v>164700</v>
      </c>
      <c r="B103" s="15" t="s">
        <v>125</v>
      </c>
    </row>
    <row r="104" spans="1:2" ht="30" customHeight="1" thickBot="1" x14ac:dyDescent="0.3">
      <c r="A104" s="14">
        <v>165000</v>
      </c>
      <c r="B104" s="15" t="s">
        <v>126</v>
      </c>
    </row>
    <row r="105" spans="1:2" ht="30" customHeight="1" thickBot="1" x14ac:dyDescent="0.3">
      <c r="A105" s="14">
        <v>165100</v>
      </c>
      <c r="B105" s="15" t="s">
        <v>127</v>
      </c>
    </row>
    <row r="106" spans="1:2" ht="30" customHeight="1" thickBot="1" x14ac:dyDescent="0.3">
      <c r="A106" s="14">
        <v>165200</v>
      </c>
      <c r="B106" s="15" t="s">
        <v>128</v>
      </c>
    </row>
    <row r="107" spans="1:2" ht="30" customHeight="1" thickBot="1" x14ac:dyDescent="0.3">
      <c r="A107" s="14">
        <v>165300</v>
      </c>
      <c r="B107" s="15" t="s">
        <v>129</v>
      </c>
    </row>
    <row r="108" spans="1:2" ht="30" customHeight="1" thickBot="1" x14ac:dyDescent="0.3">
      <c r="A108" s="14">
        <v>167000</v>
      </c>
      <c r="B108" s="15" t="s">
        <v>130</v>
      </c>
    </row>
    <row r="109" spans="1:2" ht="30" customHeight="1" thickBot="1" x14ac:dyDescent="0.3">
      <c r="A109" s="14">
        <v>167100</v>
      </c>
      <c r="B109" s="15" t="s">
        <v>131</v>
      </c>
    </row>
    <row r="110" spans="1:2" ht="30" customHeight="1" thickBot="1" x14ac:dyDescent="0.3">
      <c r="A110" s="14">
        <v>167200</v>
      </c>
      <c r="B110" s="15" t="s">
        <v>132</v>
      </c>
    </row>
    <row r="111" spans="1:2" ht="30" customHeight="1" thickBot="1" x14ac:dyDescent="0.3">
      <c r="A111" s="14">
        <v>167900</v>
      </c>
      <c r="B111" s="15" t="s">
        <v>133</v>
      </c>
    </row>
    <row r="112" spans="1:2" ht="30" customHeight="1" thickBot="1" x14ac:dyDescent="0.3">
      <c r="A112" s="14">
        <v>169000</v>
      </c>
      <c r="B112" s="15" t="s">
        <v>134</v>
      </c>
    </row>
    <row r="113" spans="1:2" ht="30" customHeight="1" thickBot="1" x14ac:dyDescent="0.3">
      <c r="A113" s="14">
        <v>171100</v>
      </c>
      <c r="B113" s="15" t="s">
        <v>135</v>
      </c>
    </row>
    <row r="114" spans="1:2" ht="30" customHeight="1" thickBot="1" x14ac:dyDescent="0.3">
      <c r="A114" s="14">
        <v>171200</v>
      </c>
      <c r="B114" s="15" t="s">
        <v>136</v>
      </c>
    </row>
    <row r="115" spans="1:2" ht="30" customHeight="1" thickBot="1" x14ac:dyDescent="0.3">
      <c r="A115" s="14">
        <v>171900</v>
      </c>
      <c r="B115" s="15" t="s">
        <v>137</v>
      </c>
    </row>
    <row r="116" spans="1:2" ht="30" customHeight="1" thickBot="1" x14ac:dyDescent="0.3">
      <c r="A116" s="14">
        <v>172000</v>
      </c>
      <c r="B116" s="15" t="s">
        <v>138</v>
      </c>
    </row>
    <row r="117" spans="1:2" ht="30" customHeight="1" thickBot="1" x14ac:dyDescent="0.3">
      <c r="A117" s="14">
        <v>173000</v>
      </c>
      <c r="B117" s="15" t="s">
        <v>139</v>
      </c>
    </row>
    <row r="118" spans="1:2" ht="30" customHeight="1" thickBot="1" x14ac:dyDescent="0.3">
      <c r="A118" s="14">
        <v>173900</v>
      </c>
      <c r="B118" s="15" t="s">
        <v>140</v>
      </c>
    </row>
    <row r="119" spans="1:2" ht="30" customHeight="1" thickBot="1" x14ac:dyDescent="0.3">
      <c r="A119" s="14">
        <v>174000</v>
      </c>
      <c r="B119" s="15" t="s">
        <v>141</v>
      </c>
    </row>
    <row r="120" spans="1:2" ht="30" customHeight="1" thickBot="1" x14ac:dyDescent="0.3">
      <c r="A120" s="14">
        <v>174900</v>
      </c>
      <c r="B120" s="15" t="s">
        <v>142</v>
      </c>
    </row>
    <row r="121" spans="1:2" ht="30" customHeight="1" thickBot="1" x14ac:dyDescent="0.3">
      <c r="A121" s="14">
        <v>175000</v>
      </c>
      <c r="B121" s="15" t="s">
        <v>143</v>
      </c>
    </row>
    <row r="122" spans="1:2" ht="30" customHeight="1" thickBot="1" x14ac:dyDescent="0.3">
      <c r="A122" s="14">
        <v>175900</v>
      </c>
      <c r="B122" s="15" t="s">
        <v>144</v>
      </c>
    </row>
    <row r="123" spans="1:2" ht="30" customHeight="1" thickBot="1" x14ac:dyDescent="0.3">
      <c r="A123" s="14">
        <v>181000</v>
      </c>
      <c r="B123" s="15" t="s">
        <v>145</v>
      </c>
    </row>
    <row r="124" spans="1:2" ht="30" customHeight="1" thickBot="1" x14ac:dyDescent="0.3">
      <c r="A124" s="14">
        <v>181900</v>
      </c>
      <c r="B124" s="15" t="s">
        <v>146</v>
      </c>
    </row>
    <row r="125" spans="1:2" ht="30" customHeight="1" thickBot="1" x14ac:dyDescent="0.3">
      <c r="A125" s="14">
        <v>182000</v>
      </c>
      <c r="B125" s="15" t="s">
        <v>147</v>
      </c>
    </row>
    <row r="126" spans="1:2" ht="30" customHeight="1" thickBot="1" x14ac:dyDescent="0.3">
      <c r="A126" s="14">
        <v>182900</v>
      </c>
      <c r="B126" s="15" t="s">
        <v>148</v>
      </c>
    </row>
    <row r="127" spans="1:2" ht="30" customHeight="1" thickBot="1" x14ac:dyDescent="0.3">
      <c r="A127" s="14">
        <v>183000</v>
      </c>
      <c r="B127" s="15" t="s">
        <v>149</v>
      </c>
    </row>
    <row r="128" spans="1:2" ht="30" customHeight="1" thickBot="1" x14ac:dyDescent="0.3">
      <c r="A128" s="14">
        <v>183200</v>
      </c>
      <c r="B128" s="15" t="s">
        <v>150</v>
      </c>
    </row>
    <row r="129" spans="1:2" ht="30" customHeight="1" thickBot="1" x14ac:dyDescent="0.3">
      <c r="A129" s="14">
        <v>183900</v>
      </c>
      <c r="B129" s="15" t="s">
        <v>151</v>
      </c>
    </row>
    <row r="130" spans="1:2" ht="30" customHeight="1" thickBot="1" x14ac:dyDescent="0.3">
      <c r="A130" s="14">
        <v>184000</v>
      </c>
      <c r="B130" s="15" t="s">
        <v>152</v>
      </c>
    </row>
    <row r="131" spans="1:2" ht="30" customHeight="1" thickBot="1" x14ac:dyDescent="0.3">
      <c r="A131" s="14">
        <v>184900</v>
      </c>
      <c r="B131" s="15" t="s">
        <v>153</v>
      </c>
    </row>
    <row r="132" spans="1:2" ht="30" customHeight="1" thickBot="1" x14ac:dyDescent="0.3">
      <c r="A132" s="14">
        <v>189000</v>
      </c>
      <c r="B132" s="15" t="s">
        <v>154</v>
      </c>
    </row>
    <row r="133" spans="1:2" ht="30" customHeight="1" thickBot="1" x14ac:dyDescent="0.3">
      <c r="A133" s="14">
        <v>189900</v>
      </c>
      <c r="B133" s="15" t="s">
        <v>155</v>
      </c>
    </row>
    <row r="134" spans="1:2" ht="30" customHeight="1" thickBot="1" x14ac:dyDescent="0.3">
      <c r="A134" s="14">
        <v>192100</v>
      </c>
      <c r="B134" s="15" t="s">
        <v>156</v>
      </c>
    </row>
    <row r="135" spans="1:2" ht="30" customHeight="1" thickBot="1" x14ac:dyDescent="0.3">
      <c r="A135" s="14">
        <v>192300</v>
      </c>
      <c r="B135" s="15" t="s">
        <v>157</v>
      </c>
    </row>
    <row r="136" spans="1:2" ht="30" customHeight="1" thickBot="1" x14ac:dyDescent="0.3">
      <c r="A136" s="14">
        <v>192500</v>
      </c>
      <c r="B136" s="15" t="s">
        <v>158</v>
      </c>
    </row>
    <row r="137" spans="1:2" ht="30" customHeight="1" thickBot="1" x14ac:dyDescent="0.3">
      <c r="A137" s="14">
        <v>198000</v>
      </c>
      <c r="B137" s="15" t="s">
        <v>159</v>
      </c>
    </row>
    <row r="138" spans="1:2" ht="30" customHeight="1" thickBot="1" x14ac:dyDescent="0.3">
      <c r="A138" s="14">
        <v>199000</v>
      </c>
      <c r="B138" s="15" t="s">
        <v>160</v>
      </c>
    </row>
    <row r="139" spans="1:2" ht="30" customHeight="1" thickBot="1" x14ac:dyDescent="0.3">
      <c r="A139" s="14">
        <v>199500</v>
      </c>
      <c r="B139" s="15" t="s">
        <v>161</v>
      </c>
    </row>
    <row r="140" spans="1:2" ht="30" customHeight="1" thickBot="1" x14ac:dyDescent="0.3">
      <c r="A140" s="14">
        <v>199900</v>
      </c>
      <c r="B140" s="15" t="s">
        <v>162</v>
      </c>
    </row>
    <row r="141" spans="1:2" ht="30" customHeight="1" thickBot="1" x14ac:dyDescent="0.3">
      <c r="A141" s="14">
        <v>201000</v>
      </c>
      <c r="B141" s="15" t="s">
        <v>163</v>
      </c>
    </row>
    <row r="142" spans="1:2" ht="30" customHeight="1" thickBot="1" x14ac:dyDescent="0.3">
      <c r="A142" s="14">
        <v>211000</v>
      </c>
      <c r="B142" s="15" t="s">
        <v>164</v>
      </c>
    </row>
    <row r="143" spans="1:2" ht="30" customHeight="1" thickBot="1" x14ac:dyDescent="0.3">
      <c r="A143" s="14">
        <v>211200</v>
      </c>
      <c r="B143" s="15" t="s">
        <v>165</v>
      </c>
    </row>
    <row r="144" spans="1:2" ht="30" customHeight="1" thickBot="1" x14ac:dyDescent="0.3">
      <c r="A144" s="14">
        <v>212000</v>
      </c>
      <c r="B144" s="15" t="s">
        <v>166</v>
      </c>
    </row>
    <row r="145" spans="1:2" ht="30" customHeight="1" thickBot="1" x14ac:dyDescent="0.3">
      <c r="A145" s="14">
        <v>213000</v>
      </c>
      <c r="B145" s="15" t="s">
        <v>167</v>
      </c>
    </row>
    <row r="146" spans="1:2" ht="30" customHeight="1" thickBot="1" x14ac:dyDescent="0.3">
      <c r="A146" s="14">
        <v>214000</v>
      </c>
      <c r="B146" s="15" t="s">
        <v>168</v>
      </c>
    </row>
    <row r="147" spans="1:2" ht="30" customHeight="1" thickBot="1" x14ac:dyDescent="0.3">
      <c r="A147" s="14">
        <v>214100</v>
      </c>
      <c r="B147" s="15" t="s">
        <v>169</v>
      </c>
    </row>
    <row r="148" spans="1:2" ht="30" customHeight="1" thickBot="1" x14ac:dyDescent="0.3">
      <c r="A148" s="14">
        <v>214200</v>
      </c>
      <c r="B148" s="15" t="s">
        <v>170</v>
      </c>
    </row>
    <row r="149" spans="1:2" ht="30" customHeight="1" thickBot="1" x14ac:dyDescent="0.3">
      <c r="A149" s="14">
        <v>215000</v>
      </c>
      <c r="B149" s="15" t="s">
        <v>171</v>
      </c>
    </row>
    <row r="150" spans="1:2" ht="30" customHeight="1" thickBot="1" x14ac:dyDescent="0.3">
      <c r="A150" s="14">
        <v>215500</v>
      </c>
      <c r="B150" s="15" t="s">
        <v>172</v>
      </c>
    </row>
    <row r="151" spans="1:2" ht="30" customHeight="1" thickBot="1" x14ac:dyDescent="0.3">
      <c r="A151" s="14">
        <v>216000</v>
      </c>
      <c r="B151" s="15" t="s">
        <v>173</v>
      </c>
    </row>
    <row r="152" spans="1:2" ht="30" customHeight="1" thickBot="1" x14ac:dyDescent="0.3">
      <c r="A152" s="14">
        <v>217000</v>
      </c>
      <c r="B152" s="15" t="s">
        <v>174</v>
      </c>
    </row>
    <row r="153" spans="1:2" ht="30" customHeight="1" thickBot="1" x14ac:dyDescent="0.3">
      <c r="A153" s="14">
        <v>218000</v>
      </c>
      <c r="B153" s="15" t="s">
        <v>175</v>
      </c>
    </row>
    <row r="154" spans="1:2" ht="30" customHeight="1" thickBot="1" x14ac:dyDescent="0.3">
      <c r="A154" s="14">
        <v>219000</v>
      </c>
      <c r="B154" s="15" t="s">
        <v>176</v>
      </c>
    </row>
    <row r="155" spans="1:2" ht="30" customHeight="1" thickBot="1" x14ac:dyDescent="0.3">
      <c r="A155" s="14">
        <v>219100</v>
      </c>
      <c r="B155" s="15" t="s">
        <v>177</v>
      </c>
    </row>
    <row r="156" spans="1:2" ht="30" customHeight="1" thickBot="1" x14ac:dyDescent="0.3">
      <c r="A156" s="14">
        <v>219200</v>
      </c>
      <c r="B156" s="15" t="s">
        <v>178</v>
      </c>
    </row>
    <row r="157" spans="1:2" ht="30" customHeight="1" thickBot="1" x14ac:dyDescent="0.3">
      <c r="A157" s="14">
        <v>219300</v>
      </c>
      <c r="B157" s="15" t="s">
        <v>179</v>
      </c>
    </row>
    <row r="158" spans="1:2" ht="30" customHeight="1" thickBot="1" x14ac:dyDescent="0.3">
      <c r="A158" s="14">
        <v>221000</v>
      </c>
      <c r="B158" s="15" t="s">
        <v>180</v>
      </c>
    </row>
    <row r="159" spans="1:2" ht="30" customHeight="1" thickBot="1" x14ac:dyDescent="0.3">
      <c r="A159" s="14">
        <v>221100</v>
      </c>
      <c r="B159" s="15" t="s">
        <v>181</v>
      </c>
    </row>
    <row r="160" spans="1:2" ht="30" customHeight="1" thickBot="1" x14ac:dyDescent="0.3">
      <c r="A160" s="14">
        <v>221300</v>
      </c>
      <c r="B160" s="15" t="s">
        <v>182</v>
      </c>
    </row>
    <row r="161" spans="1:2" ht="30" customHeight="1" thickBot="1" x14ac:dyDescent="0.3">
      <c r="A161" s="14">
        <v>221500</v>
      </c>
      <c r="B161" s="15" t="s">
        <v>183</v>
      </c>
    </row>
    <row r="162" spans="1:2" ht="30" customHeight="1" thickBot="1" x14ac:dyDescent="0.3">
      <c r="A162" s="14">
        <v>221600</v>
      </c>
      <c r="B162" s="15" t="s">
        <v>184</v>
      </c>
    </row>
    <row r="163" spans="1:2" ht="30" customHeight="1" thickBot="1" x14ac:dyDescent="0.3">
      <c r="A163" s="14">
        <v>221700</v>
      </c>
      <c r="B163" s="15" t="s">
        <v>185</v>
      </c>
    </row>
    <row r="164" spans="1:2" ht="30" customHeight="1" thickBot="1" x14ac:dyDescent="0.3">
      <c r="A164" s="14">
        <v>221800</v>
      </c>
      <c r="B164" s="15" t="s">
        <v>186</v>
      </c>
    </row>
    <row r="165" spans="1:2" ht="30" customHeight="1" thickBot="1" x14ac:dyDescent="0.3">
      <c r="A165" s="14">
        <v>222000</v>
      </c>
      <c r="B165" s="15" t="s">
        <v>187</v>
      </c>
    </row>
    <row r="166" spans="1:2" ht="30" customHeight="1" thickBot="1" x14ac:dyDescent="0.3">
      <c r="A166" s="14">
        <v>222500</v>
      </c>
      <c r="B166" s="15" t="s">
        <v>188</v>
      </c>
    </row>
    <row r="167" spans="1:2" ht="30" customHeight="1" thickBot="1" x14ac:dyDescent="0.3">
      <c r="A167" s="14">
        <v>229000</v>
      </c>
      <c r="B167" s="15" t="s">
        <v>189</v>
      </c>
    </row>
    <row r="168" spans="1:2" ht="30" customHeight="1" thickBot="1" x14ac:dyDescent="0.3">
      <c r="A168" s="14">
        <v>231000</v>
      </c>
      <c r="B168" s="15" t="s">
        <v>190</v>
      </c>
    </row>
    <row r="169" spans="1:2" ht="30" customHeight="1" thickBot="1" x14ac:dyDescent="0.3">
      <c r="A169" s="14">
        <v>232000</v>
      </c>
      <c r="B169" s="15" t="s">
        <v>191</v>
      </c>
    </row>
    <row r="170" spans="1:2" ht="30" customHeight="1" thickBot="1" x14ac:dyDescent="0.3">
      <c r="A170" s="14">
        <v>240000</v>
      </c>
      <c r="B170" s="15" t="s">
        <v>192</v>
      </c>
    </row>
    <row r="171" spans="1:2" ht="30" customHeight="1" thickBot="1" x14ac:dyDescent="0.3">
      <c r="A171" s="14">
        <v>241000</v>
      </c>
      <c r="B171" s="15" t="s">
        <v>193</v>
      </c>
    </row>
    <row r="172" spans="1:2" ht="30" customHeight="1" thickBot="1" x14ac:dyDescent="0.3">
      <c r="A172" s="14">
        <v>251000</v>
      </c>
      <c r="B172" s="15" t="s">
        <v>194</v>
      </c>
    </row>
    <row r="173" spans="1:2" ht="30" customHeight="1" thickBot="1" x14ac:dyDescent="0.3">
      <c r="A173" s="14">
        <v>251100</v>
      </c>
      <c r="B173" s="15" t="s">
        <v>195</v>
      </c>
    </row>
    <row r="174" spans="1:2" ht="30" customHeight="1" thickBot="1" x14ac:dyDescent="0.3">
      <c r="A174" s="14">
        <v>252000</v>
      </c>
      <c r="B174" s="15" t="s">
        <v>196</v>
      </c>
    </row>
    <row r="175" spans="1:2" ht="30" customHeight="1" thickBot="1" x14ac:dyDescent="0.3">
      <c r="A175" s="14">
        <v>253000</v>
      </c>
      <c r="B175" s="15" t="s">
        <v>197</v>
      </c>
    </row>
    <row r="176" spans="1:2" ht="30" customHeight="1" thickBot="1" x14ac:dyDescent="0.3">
      <c r="A176" s="14">
        <v>253100</v>
      </c>
      <c r="B176" s="15" t="s">
        <v>198</v>
      </c>
    </row>
    <row r="177" spans="1:2" ht="30" customHeight="1" thickBot="1" x14ac:dyDescent="0.3">
      <c r="A177" s="14">
        <v>253200</v>
      </c>
      <c r="B177" s="15" t="s">
        <v>199</v>
      </c>
    </row>
    <row r="178" spans="1:2" ht="30" customHeight="1" thickBot="1" x14ac:dyDescent="0.3">
      <c r="A178" s="14">
        <v>253300</v>
      </c>
      <c r="B178" s="15" t="s">
        <v>200</v>
      </c>
    </row>
    <row r="179" spans="1:2" ht="30" customHeight="1" thickBot="1" x14ac:dyDescent="0.3">
      <c r="A179" s="14">
        <v>253400</v>
      </c>
      <c r="B179" s="15" t="s">
        <v>201</v>
      </c>
    </row>
    <row r="180" spans="1:2" ht="30" customHeight="1" thickBot="1" x14ac:dyDescent="0.3">
      <c r="A180" s="14">
        <v>254000</v>
      </c>
      <c r="B180" s="15" t="s">
        <v>202</v>
      </c>
    </row>
    <row r="181" spans="1:2" ht="30" customHeight="1" thickBot="1" x14ac:dyDescent="0.3">
      <c r="A181" s="14">
        <v>259000</v>
      </c>
      <c r="B181" s="15" t="s">
        <v>203</v>
      </c>
    </row>
    <row r="182" spans="1:2" ht="30" customHeight="1" thickBot="1" x14ac:dyDescent="0.3">
      <c r="A182" s="14">
        <v>261000</v>
      </c>
      <c r="B182" s="15" t="s">
        <v>204</v>
      </c>
    </row>
    <row r="183" spans="1:2" ht="30" customHeight="1" thickBot="1" x14ac:dyDescent="0.3">
      <c r="A183" s="14">
        <v>262000</v>
      </c>
      <c r="B183" s="15" t="s">
        <v>205</v>
      </c>
    </row>
    <row r="184" spans="1:2" ht="30" customHeight="1" thickBot="1" x14ac:dyDescent="0.3">
      <c r="A184" s="14">
        <v>263000</v>
      </c>
      <c r="B184" s="15" t="s">
        <v>206</v>
      </c>
    </row>
    <row r="185" spans="1:2" ht="30" customHeight="1" thickBot="1" x14ac:dyDescent="0.3">
      <c r="A185" s="14">
        <v>265000</v>
      </c>
      <c r="B185" s="15" t="s">
        <v>207</v>
      </c>
    </row>
    <row r="186" spans="1:2" ht="30" customHeight="1" thickBot="1" x14ac:dyDescent="0.3">
      <c r="A186" s="14">
        <v>266000</v>
      </c>
      <c r="B186" s="15" t="s">
        <v>208</v>
      </c>
    </row>
    <row r="187" spans="1:2" ht="30" customHeight="1" thickBot="1" x14ac:dyDescent="0.3">
      <c r="A187" s="14">
        <v>267000</v>
      </c>
      <c r="B187" s="15" t="s">
        <v>209</v>
      </c>
    </row>
    <row r="188" spans="1:2" ht="30" customHeight="1" thickBot="1" x14ac:dyDescent="0.3">
      <c r="A188" s="14">
        <v>269000</v>
      </c>
      <c r="B188" s="15" t="s">
        <v>210</v>
      </c>
    </row>
    <row r="189" spans="1:2" ht="30" customHeight="1" thickBot="1" x14ac:dyDescent="0.3">
      <c r="A189" s="14">
        <v>291000</v>
      </c>
      <c r="B189" s="15" t="s">
        <v>211</v>
      </c>
    </row>
    <row r="190" spans="1:2" ht="30" customHeight="1" thickBot="1" x14ac:dyDescent="0.3">
      <c r="A190" s="14">
        <v>292000</v>
      </c>
      <c r="B190" s="15" t="s">
        <v>212</v>
      </c>
    </row>
    <row r="191" spans="1:2" ht="30" customHeight="1" thickBot="1" x14ac:dyDescent="0.3">
      <c r="A191" s="14">
        <v>292200</v>
      </c>
      <c r="B191" s="15" t="s">
        <v>213</v>
      </c>
    </row>
    <row r="192" spans="1:2" ht="30" customHeight="1" thickBot="1" x14ac:dyDescent="0.3">
      <c r="A192" s="14">
        <v>292300</v>
      </c>
      <c r="B192" s="15" t="s">
        <v>214</v>
      </c>
    </row>
    <row r="193" spans="1:2" ht="30" customHeight="1" thickBot="1" x14ac:dyDescent="0.3">
      <c r="A193" s="14">
        <v>294000</v>
      </c>
      <c r="B193" s="15" t="s">
        <v>215</v>
      </c>
    </row>
    <row r="194" spans="1:2" ht="30" customHeight="1" thickBot="1" x14ac:dyDescent="0.3">
      <c r="A194" s="14">
        <v>296000</v>
      </c>
      <c r="B194" s="15" t="s">
        <v>216</v>
      </c>
    </row>
    <row r="195" spans="1:2" ht="30" customHeight="1" thickBot="1" x14ac:dyDescent="0.3">
      <c r="A195" s="14">
        <v>297000</v>
      </c>
      <c r="B195" s="15" t="s">
        <v>217</v>
      </c>
    </row>
    <row r="196" spans="1:2" ht="30" customHeight="1" thickBot="1" x14ac:dyDescent="0.3">
      <c r="A196" s="14">
        <v>298000</v>
      </c>
      <c r="B196" s="15" t="s">
        <v>218</v>
      </c>
    </row>
    <row r="197" spans="1:2" ht="30" customHeight="1" thickBot="1" x14ac:dyDescent="0.3">
      <c r="A197" s="14">
        <v>298500</v>
      </c>
      <c r="B197" s="15" t="s">
        <v>219</v>
      </c>
    </row>
    <row r="198" spans="1:2" ht="30" customHeight="1" thickBot="1" x14ac:dyDescent="0.3">
      <c r="A198" s="14">
        <v>299000</v>
      </c>
      <c r="B198" s="15" t="s">
        <v>220</v>
      </c>
    </row>
    <row r="199" spans="1:2" ht="30" customHeight="1" thickBot="1" x14ac:dyDescent="0.3">
      <c r="A199" s="14">
        <v>299500</v>
      </c>
      <c r="B199" s="15" t="s">
        <v>221</v>
      </c>
    </row>
    <row r="200" spans="1:2" ht="30" customHeight="1" thickBot="1" x14ac:dyDescent="0.3">
      <c r="A200" s="14">
        <v>310000</v>
      </c>
      <c r="B200" s="15" t="s">
        <v>222</v>
      </c>
    </row>
    <row r="201" spans="1:2" ht="30" customHeight="1" thickBot="1" x14ac:dyDescent="0.3">
      <c r="A201" s="14">
        <v>310100</v>
      </c>
      <c r="B201" s="15" t="s">
        <v>223</v>
      </c>
    </row>
    <row r="202" spans="1:2" ht="30" customHeight="1" thickBot="1" x14ac:dyDescent="0.3">
      <c r="A202" s="14">
        <v>310200</v>
      </c>
      <c r="B202" s="15" t="s">
        <v>224</v>
      </c>
    </row>
    <row r="203" spans="1:2" ht="30" customHeight="1" thickBot="1" x14ac:dyDescent="0.3">
      <c r="A203" s="14">
        <v>310300</v>
      </c>
      <c r="B203" s="15" t="s">
        <v>225</v>
      </c>
    </row>
    <row r="204" spans="1:2" ht="30" customHeight="1" thickBot="1" x14ac:dyDescent="0.3">
      <c r="A204" s="14">
        <v>310500</v>
      </c>
      <c r="B204" s="15" t="s">
        <v>226</v>
      </c>
    </row>
    <row r="205" spans="1:2" ht="30" customHeight="1" thickBot="1" x14ac:dyDescent="0.3">
      <c r="A205" s="14">
        <v>310600</v>
      </c>
      <c r="B205" s="15" t="s">
        <v>227</v>
      </c>
    </row>
    <row r="206" spans="1:2" ht="30" customHeight="1" thickBot="1" x14ac:dyDescent="0.3">
      <c r="A206" s="14">
        <v>310700</v>
      </c>
      <c r="B206" s="15" t="s">
        <v>228</v>
      </c>
    </row>
    <row r="207" spans="1:2" ht="30" customHeight="1" thickBot="1" x14ac:dyDescent="0.3">
      <c r="A207" s="14">
        <v>310800</v>
      </c>
      <c r="B207" s="15" t="s">
        <v>229</v>
      </c>
    </row>
    <row r="208" spans="1:2" ht="30" customHeight="1" thickBot="1" x14ac:dyDescent="0.3">
      <c r="A208" s="14">
        <v>310900</v>
      </c>
      <c r="B208" s="15" t="s">
        <v>230</v>
      </c>
    </row>
    <row r="209" spans="1:2" ht="30" customHeight="1" thickBot="1" x14ac:dyDescent="0.3">
      <c r="A209" s="14">
        <v>320000</v>
      </c>
      <c r="B209" s="15" t="s">
        <v>231</v>
      </c>
    </row>
    <row r="210" spans="1:2" ht="30" customHeight="1" thickBot="1" x14ac:dyDescent="0.3">
      <c r="A210" s="14">
        <v>320100</v>
      </c>
      <c r="B210" s="15" t="s">
        <v>232</v>
      </c>
    </row>
    <row r="211" spans="1:2" ht="30" customHeight="1" thickBot="1" x14ac:dyDescent="0.3">
      <c r="A211" s="14">
        <v>320600</v>
      </c>
      <c r="B211" s="15" t="s">
        <v>233</v>
      </c>
    </row>
    <row r="212" spans="1:2" ht="30" customHeight="1" thickBot="1" x14ac:dyDescent="0.3">
      <c r="A212" s="14">
        <v>320700</v>
      </c>
      <c r="B212" s="15" t="s">
        <v>234</v>
      </c>
    </row>
    <row r="213" spans="1:2" ht="30" customHeight="1" thickBot="1" x14ac:dyDescent="0.3">
      <c r="A213" s="14">
        <v>331000</v>
      </c>
      <c r="B213" s="15" t="s">
        <v>235</v>
      </c>
    </row>
    <row r="214" spans="1:2" ht="30" customHeight="1" thickBot="1" x14ac:dyDescent="0.3">
      <c r="A214" s="14">
        <v>340000</v>
      </c>
      <c r="B214" s="15" t="s">
        <v>236</v>
      </c>
    </row>
    <row r="215" spans="1:2" ht="30" customHeight="1" thickBot="1" x14ac:dyDescent="0.3">
      <c r="A215" s="14">
        <v>341000</v>
      </c>
      <c r="B215" s="15" t="s">
        <v>237</v>
      </c>
    </row>
    <row r="216" spans="1:2" ht="30" customHeight="1" thickBot="1" x14ac:dyDescent="0.3">
      <c r="A216" s="14">
        <v>342000</v>
      </c>
      <c r="B216" s="15" t="s">
        <v>238</v>
      </c>
    </row>
    <row r="217" spans="1:2" ht="30" customHeight="1" thickBot="1" x14ac:dyDescent="0.3">
      <c r="A217" s="14">
        <v>403200</v>
      </c>
      <c r="B217" s="15" t="s">
        <v>239</v>
      </c>
    </row>
    <row r="218" spans="1:2" ht="30" customHeight="1" thickBot="1" x14ac:dyDescent="0.3">
      <c r="A218" s="14">
        <v>403400</v>
      </c>
      <c r="B218" s="15" t="s">
        <v>240</v>
      </c>
    </row>
    <row r="219" spans="1:2" ht="30" customHeight="1" thickBot="1" x14ac:dyDescent="0.3">
      <c r="A219" s="14">
        <v>404200</v>
      </c>
      <c r="B219" s="15" t="s">
        <v>241</v>
      </c>
    </row>
    <row r="220" spans="1:2" ht="30" customHeight="1" thickBot="1" x14ac:dyDescent="0.3">
      <c r="A220" s="14">
        <v>404400</v>
      </c>
      <c r="B220" s="15" t="s">
        <v>242</v>
      </c>
    </row>
    <row r="221" spans="1:2" ht="30" customHeight="1" thickBot="1" x14ac:dyDescent="0.3">
      <c r="A221" s="14">
        <v>404700</v>
      </c>
      <c r="B221" s="15" t="s">
        <v>243</v>
      </c>
    </row>
    <row r="222" spans="1:2" ht="30" customHeight="1" thickBot="1" x14ac:dyDescent="0.3">
      <c r="A222" s="14">
        <v>404800</v>
      </c>
      <c r="B222" s="15" t="s">
        <v>244</v>
      </c>
    </row>
    <row r="223" spans="1:2" ht="30" customHeight="1" thickBot="1" x14ac:dyDescent="0.3">
      <c r="A223" s="14">
        <v>405000</v>
      </c>
      <c r="B223" s="15" t="s">
        <v>245</v>
      </c>
    </row>
    <row r="224" spans="1:2" ht="30" customHeight="1" thickBot="1" x14ac:dyDescent="0.3">
      <c r="A224" s="14">
        <v>406000</v>
      </c>
      <c r="B224" s="15" t="s">
        <v>246</v>
      </c>
    </row>
    <row r="225" spans="1:2" ht="30" customHeight="1" thickBot="1" x14ac:dyDescent="0.3">
      <c r="A225" s="14">
        <v>407000</v>
      </c>
      <c r="B225" s="15" t="s">
        <v>247</v>
      </c>
    </row>
    <row r="226" spans="1:2" ht="30" customHeight="1" thickBot="1" x14ac:dyDescent="0.3">
      <c r="A226" s="14">
        <v>408100</v>
      </c>
      <c r="B226" s="15" t="s">
        <v>248</v>
      </c>
    </row>
    <row r="227" spans="1:2" ht="30" customHeight="1" thickBot="1" x14ac:dyDescent="0.3">
      <c r="A227" s="14">
        <v>408200</v>
      </c>
      <c r="B227" s="15" t="s">
        <v>249</v>
      </c>
    </row>
    <row r="228" spans="1:2" ht="30" customHeight="1" thickBot="1" x14ac:dyDescent="0.3">
      <c r="A228" s="14">
        <v>408300</v>
      </c>
      <c r="B228" s="15" t="s">
        <v>250</v>
      </c>
    </row>
    <row r="229" spans="1:2" ht="30" customHeight="1" thickBot="1" x14ac:dyDescent="0.3">
      <c r="A229" s="14">
        <v>411100</v>
      </c>
      <c r="B229" s="15" t="s">
        <v>251</v>
      </c>
    </row>
    <row r="230" spans="1:2" ht="30" customHeight="1" thickBot="1" x14ac:dyDescent="0.3">
      <c r="A230" s="14">
        <v>411200</v>
      </c>
      <c r="B230" s="15" t="s">
        <v>252</v>
      </c>
    </row>
    <row r="231" spans="1:2" ht="30" customHeight="1" thickBot="1" x14ac:dyDescent="0.3">
      <c r="A231" s="14">
        <v>411300</v>
      </c>
      <c r="B231" s="15" t="s">
        <v>253</v>
      </c>
    </row>
    <row r="232" spans="1:2" ht="30" customHeight="1" thickBot="1" x14ac:dyDescent="0.3">
      <c r="A232" s="14">
        <v>411400</v>
      </c>
      <c r="B232" s="15" t="s">
        <v>254</v>
      </c>
    </row>
    <row r="233" spans="1:2" ht="30" customHeight="1" thickBot="1" x14ac:dyDescent="0.3">
      <c r="A233" s="14">
        <v>411500</v>
      </c>
      <c r="B233" s="15" t="s">
        <v>255</v>
      </c>
    </row>
    <row r="234" spans="1:2" ht="30" customHeight="1" thickBot="1" x14ac:dyDescent="0.3">
      <c r="A234" s="14">
        <v>411600</v>
      </c>
      <c r="B234" s="15" t="s">
        <v>256</v>
      </c>
    </row>
    <row r="235" spans="1:2" ht="30" customHeight="1" thickBot="1" x14ac:dyDescent="0.3">
      <c r="A235" s="14">
        <v>411700</v>
      </c>
      <c r="B235" s="15" t="s">
        <v>257</v>
      </c>
    </row>
    <row r="236" spans="1:2" ht="30" customHeight="1" thickBot="1" x14ac:dyDescent="0.3">
      <c r="A236" s="14">
        <v>411800</v>
      </c>
      <c r="B236" s="15" t="s">
        <v>258</v>
      </c>
    </row>
    <row r="237" spans="1:2" ht="30" customHeight="1" thickBot="1" x14ac:dyDescent="0.3">
      <c r="A237" s="14">
        <v>411900</v>
      </c>
      <c r="B237" s="15" t="s">
        <v>259</v>
      </c>
    </row>
    <row r="238" spans="1:2" ht="30" customHeight="1" thickBot="1" x14ac:dyDescent="0.3">
      <c r="A238" s="14">
        <v>412000</v>
      </c>
      <c r="B238" s="15" t="s">
        <v>260</v>
      </c>
    </row>
    <row r="239" spans="1:2" ht="30" customHeight="1" thickBot="1" x14ac:dyDescent="0.3">
      <c r="A239" s="14">
        <v>412100</v>
      </c>
      <c r="B239" s="15" t="s">
        <v>261</v>
      </c>
    </row>
    <row r="240" spans="1:2" ht="30" customHeight="1" thickBot="1" x14ac:dyDescent="0.3">
      <c r="A240" s="14">
        <v>412200</v>
      </c>
      <c r="B240" s="15" t="s">
        <v>262</v>
      </c>
    </row>
    <row r="241" spans="1:2" ht="30" customHeight="1" thickBot="1" x14ac:dyDescent="0.3">
      <c r="A241" s="14">
        <v>412300</v>
      </c>
      <c r="B241" s="15" t="s">
        <v>263</v>
      </c>
    </row>
    <row r="242" spans="1:2" ht="30" customHeight="1" thickBot="1" x14ac:dyDescent="0.3">
      <c r="A242" s="14">
        <v>412400</v>
      </c>
      <c r="B242" s="15" t="s">
        <v>264</v>
      </c>
    </row>
    <row r="243" spans="1:2" ht="30" customHeight="1" thickBot="1" x14ac:dyDescent="0.3">
      <c r="A243" s="14">
        <v>412500</v>
      </c>
      <c r="B243" s="15" t="s">
        <v>265</v>
      </c>
    </row>
    <row r="244" spans="1:2" ht="30" customHeight="1" thickBot="1" x14ac:dyDescent="0.3">
      <c r="A244" s="14">
        <v>412600</v>
      </c>
      <c r="B244" s="15" t="s">
        <v>266</v>
      </c>
    </row>
    <row r="245" spans="1:2" ht="30" customHeight="1" thickBot="1" x14ac:dyDescent="0.3">
      <c r="A245" s="14">
        <v>412700</v>
      </c>
      <c r="B245" s="15" t="s">
        <v>267</v>
      </c>
    </row>
    <row r="246" spans="1:2" ht="30" customHeight="1" thickBot="1" x14ac:dyDescent="0.3">
      <c r="A246" s="14">
        <v>412800</v>
      </c>
      <c r="B246" s="15" t="s">
        <v>268</v>
      </c>
    </row>
    <row r="247" spans="1:2" ht="30" customHeight="1" thickBot="1" x14ac:dyDescent="0.3">
      <c r="A247" s="14">
        <v>412900</v>
      </c>
      <c r="B247" s="15" t="s">
        <v>269</v>
      </c>
    </row>
    <row r="248" spans="1:2" ht="30" customHeight="1" thickBot="1" x14ac:dyDescent="0.3">
      <c r="A248" s="14">
        <v>413000</v>
      </c>
      <c r="B248" s="15" t="s">
        <v>270</v>
      </c>
    </row>
    <row r="249" spans="1:2" ht="30" customHeight="1" thickBot="1" x14ac:dyDescent="0.3">
      <c r="A249" s="14">
        <v>413100</v>
      </c>
      <c r="B249" s="15" t="s">
        <v>271</v>
      </c>
    </row>
    <row r="250" spans="1:2" ht="30" customHeight="1" thickBot="1" x14ac:dyDescent="0.3">
      <c r="A250" s="14">
        <v>413200</v>
      </c>
      <c r="B250" s="15" t="s">
        <v>272</v>
      </c>
    </row>
    <row r="251" spans="1:2" ht="30" customHeight="1" thickBot="1" x14ac:dyDescent="0.3">
      <c r="A251" s="14">
        <v>413300</v>
      </c>
      <c r="B251" s="15" t="s">
        <v>273</v>
      </c>
    </row>
    <row r="252" spans="1:2" ht="30" customHeight="1" thickBot="1" x14ac:dyDescent="0.3">
      <c r="A252" s="14">
        <v>413400</v>
      </c>
      <c r="B252" s="15" t="s">
        <v>274</v>
      </c>
    </row>
    <row r="253" spans="1:2" ht="30" customHeight="1" thickBot="1" x14ac:dyDescent="0.3">
      <c r="A253" s="14">
        <v>413500</v>
      </c>
      <c r="B253" s="15" t="s">
        <v>275</v>
      </c>
    </row>
    <row r="254" spans="1:2" ht="30" customHeight="1" thickBot="1" x14ac:dyDescent="0.3">
      <c r="A254" s="14">
        <v>413600</v>
      </c>
      <c r="B254" s="15" t="s">
        <v>276</v>
      </c>
    </row>
    <row r="255" spans="1:2" ht="30" customHeight="1" thickBot="1" x14ac:dyDescent="0.3">
      <c r="A255" s="14">
        <v>413700</v>
      </c>
      <c r="B255" s="15" t="s">
        <v>277</v>
      </c>
    </row>
    <row r="256" spans="1:2" ht="30" customHeight="1" thickBot="1" x14ac:dyDescent="0.3">
      <c r="A256" s="14">
        <v>413800</v>
      </c>
      <c r="B256" s="15" t="s">
        <v>278</v>
      </c>
    </row>
    <row r="257" spans="1:2" ht="30" customHeight="1" thickBot="1" x14ac:dyDescent="0.3">
      <c r="A257" s="14">
        <v>413900</v>
      </c>
      <c r="B257" s="15" t="s">
        <v>279</v>
      </c>
    </row>
    <row r="258" spans="1:2" ht="30" customHeight="1" thickBot="1" x14ac:dyDescent="0.3">
      <c r="A258" s="14">
        <v>414000</v>
      </c>
      <c r="B258" s="15" t="s">
        <v>280</v>
      </c>
    </row>
    <row r="259" spans="1:2" ht="30" customHeight="1" thickBot="1" x14ac:dyDescent="0.3">
      <c r="A259" s="14">
        <v>414100</v>
      </c>
      <c r="B259" s="15" t="s">
        <v>281</v>
      </c>
    </row>
    <row r="260" spans="1:2" ht="30" customHeight="1" thickBot="1" x14ac:dyDescent="0.3">
      <c r="A260" s="14">
        <v>414200</v>
      </c>
      <c r="B260" s="15" t="s">
        <v>282</v>
      </c>
    </row>
    <row r="261" spans="1:2" ht="30" customHeight="1" thickBot="1" x14ac:dyDescent="0.3">
      <c r="A261" s="14">
        <v>414300</v>
      </c>
      <c r="B261" s="15" t="s">
        <v>283</v>
      </c>
    </row>
    <row r="262" spans="1:2" ht="30" customHeight="1" thickBot="1" x14ac:dyDescent="0.3">
      <c r="A262" s="14">
        <v>414400</v>
      </c>
      <c r="B262" s="15" t="s">
        <v>284</v>
      </c>
    </row>
    <row r="263" spans="1:2" ht="30" customHeight="1" thickBot="1" x14ac:dyDescent="0.3">
      <c r="A263" s="14">
        <v>414500</v>
      </c>
      <c r="B263" s="15" t="s">
        <v>285</v>
      </c>
    </row>
    <row r="264" spans="1:2" ht="30" customHeight="1" thickBot="1" x14ac:dyDescent="0.3">
      <c r="A264" s="14">
        <v>414600</v>
      </c>
      <c r="B264" s="15" t="s">
        <v>286</v>
      </c>
    </row>
    <row r="265" spans="1:2" ht="30" customHeight="1" thickBot="1" x14ac:dyDescent="0.3">
      <c r="A265" s="14">
        <v>414700</v>
      </c>
      <c r="B265" s="15" t="s">
        <v>287</v>
      </c>
    </row>
    <row r="266" spans="1:2" ht="30" customHeight="1" thickBot="1" x14ac:dyDescent="0.3">
      <c r="A266" s="14">
        <v>414800</v>
      </c>
      <c r="B266" s="15" t="s">
        <v>288</v>
      </c>
    </row>
    <row r="267" spans="1:2" ht="30" customHeight="1" thickBot="1" x14ac:dyDescent="0.3">
      <c r="A267" s="14">
        <v>414900</v>
      </c>
      <c r="B267" s="15" t="s">
        <v>289</v>
      </c>
    </row>
    <row r="268" spans="1:2" ht="30" customHeight="1" thickBot="1" x14ac:dyDescent="0.3">
      <c r="A268" s="14">
        <v>415000</v>
      </c>
      <c r="B268" s="15" t="s">
        <v>290</v>
      </c>
    </row>
    <row r="269" spans="1:2" ht="30" customHeight="1" thickBot="1" x14ac:dyDescent="0.3">
      <c r="A269" s="14">
        <v>415100</v>
      </c>
      <c r="B269" s="15" t="s">
        <v>291</v>
      </c>
    </row>
    <row r="270" spans="1:2" ht="30" customHeight="1" thickBot="1" x14ac:dyDescent="0.3">
      <c r="A270" s="14">
        <v>415200</v>
      </c>
      <c r="B270" s="15" t="s">
        <v>292</v>
      </c>
    </row>
    <row r="271" spans="1:2" ht="30" customHeight="1" thickBot="1" x14ac:dyDescent="0.3">
      <c r="A271" s="14">
        <v>415300</v>
      </c>
      <c r="B271" s="15" t="s">
        <v>293</v>
      </c>
    </row>
    <row r="272" spans="1:2" ht="30" customHeight="1" thickBot="1" x14ac:dyDescent="0.3">
      <c r="A272" s="14">
        <v>415400</v>
      </c>
      <c r="B272" s="15" t="s">
        <v>294</v>
      </c>
    </row>
    <row r="273" spans="1:2" ht="30" customHeight="1" thickBot="1" x14ac:dyDescent="0.3">
      <c r="A273" s="14">
        <v>415500</v>
      </c>
      <c r="B273" s="15" t="s">
        <v>295</v>
      </c>
    </row>
    <row r="274" spans="1:2" ht="30" customHeight="1" thickBot="1" x14ac:dyDescent="0.3">
      <c r="A274" s="14">
        <v>415700</v>
      </c>
      <c r="B274" s="15" t="s">
        <v>296</v>
      </c>
    </row>
    <row r="275" spans="1:2" ht="30" customHeight="1" thickBot="1" x14ac:dyDescent="0.3">
      <c r="A275" s="14">
        <v>415800</v>
      </c>
      <c r="B275" s="15" t="s">
        <v>297</v>
      </c>
    </row>
    <row r="276" spans="1:2" ht="30" customHeight="1" thickBot="1" x14ac:dyDescent="0.3">
      <c r="A276" s="14">
        <v>416000</v>
      </c>
      <c r="B276" s="15" t="s">
        <v>298</v>
      </c>
    </row>
    <row r="277" spans="1:2" ht="30" customHeight="1" thickBot="1" x14ac:dyDescent="0.3">
      <c r="A277" s="14">
        <v>416500</v>
      </c>
      <c r="B277" s="15" t="s">
        <v>299</v>
      </c>
    </row>
    <row r="278" spans="1:2" ht="30" customHeight="1" thickBot="1" x14ac:dyDescent="0.3">
      <c r="A278" s="14">
        <v>416600</v>
      </c>
      <c r="B278" s="15" t="s">
        <v>300</v>
      </c>
    </row>
    <row r="279" spans="1:2" ht="30" customHeight="1" thickBot="1" x14ac:dyDescent="0.3">
      <c r="A279" s="14">
        <v>416700</v>
      </c>
      <c r="B279" s="15" t="s">
        <v>301</v>
      </c>
    </row>
    <row r="280" spans="1:2" ht="30" customHeight="1" thickBot="1" x14ac:dyDescent="0.3">
      <c r="A280" s="14">
        <v>416800</v>
      </c>
      <c r="B280" s="15" t="s">
        <v>302</v>
      </c>
    </row>
    <row r="281" spans="1:2" ht="30" customHeight="1" thickBot="1" x14ac:dyDescent="0.3">
      <c r="A281" s="14">
        <v>417000</v>
      </c>
      <c r="B281" s="15" t="s">
        <v>303</v>
      </c>
    </row>
    <row r="282" spans="1:2" ht="30" customHeight="1" thickBot="1" x14ac:dyDescent="0.3">
      <c r="A282" s="14">
        <v>417100</v>
      </c>
      <c r="B282" s="15" t="s">
        <v>304</v>
      </c>
    </row>
    <row r="283" spans="1:2" ht="30" customHeight="1" thickBot="1" x14ac:dyDescent="0.3">
      <c r="A283" s="14">
        <v>417200</v>
      </c>
      <c r="B283" s="15" t="s">
        <v>305</v>
      </c>
    </row>
    <row r="284" spans="1:2" ht="30" customHeight="1" thickBot="1" x14ac:dyDescent="0.3">
      <c r="A284" s="14">
        <v>417300</v>
      </c>
      <c r="B284" s="15" t="s">
        <v>306</v>
      </c>
    </row>
    <row r="285" spans="1:2" ht="30" customHeight="1" thickBot="1" x14ac:dyDescent="0.3">
      <c r="A285" s="14">
        <v>417500</v>
      </c>
      <c r="B285" s="15" t="s">
        <v>307</v>
      </c>
    </row>
    <row r="286" spans="1:2" ht="30" customHeight="1" thickBot="1" x14ac:dyDescent="0.3">
      <c r="A286" s="14">
        <v>417600</v>
      </c>
      <c r="B286" s="15" t="s">
        <v>308</v>
      </c>
    </row>
    <row r="287" spans="1:2" ht="30" customHeight="1" thickBot="1" x14ac:dyDescent="0.3">
      <c r="A287" s="14">
        <v>418000</v>
      </c>
      <c r="B287" s="15" t="s">
        <v>309</v>
      </c>
    </row>
    <row r="288" spans="1:2" ht="30" customHeight="1" thickBot="1" x14ac:dyDescent="0.3">
      <c r="A288" s="14">
        <v>418300</v>
      </c>
      <c r="B288" s="15" t="s">
        <v>310</v>
      </c>
    </row>
    <row r="289" spans="1:2" ht="30" customHeight="1" thickBot="1" x14ac:dyDescent="0.3">
      <c r="A289" s="14">
        <v>419000</v>
      </c>
      <c r="B289" s="15" t="s">
        <v>311</v>
      </c>
    </row>
    <row r="290" spans="1:2" ht="30" customHeight="1" thickBot="1" x14ac:dyDescent="0.3">
      <c r="A290" s="14">
        <v>419100</v>
      </c>
      <c r="B290" s="15" t="s">
        <v>312</v>
      </c>
    </row>
    <row r="291" spans="1:2" ht="30" customHeight="1" thickBot="1" x14ac:dyDescent="0.3">
      <c r="A291" s="14">
        <v>419200</v>
      </c>
      <c r="B291" s="15" t="s">
        <v>313</v>
      </c>
    </row>
    <row r="292" spans="1:2" ht="30" customHeight="1" thickBot="1" x14ac:dyDescent="0.3">
      <c r="A292" s="14">
        <v>419300</v>
      </c>
      <c r="B292" s="15" t="s">
        <v>314</v>
      </c>
    </row>
    <row r="293" spans="1:2" ht="30" customHeight="1" thickBot="1" x14ac:dyDescent="0.3">
      <c r="A293" s="14">
        <v>419500</v>
      </c>
      <c r="B293" s="15" t="s">
        <v>315</v>
      </c>
    </row>
    <row r="294" spans="1:2" ht="30" customHeight="1" thickBot="1" x14ac:dyDescent="0.3">
      <c r="A294" s="14">
        <v>419600</v>
      </c>
      <c r="B294" s="15" t="s">
        <v>316</v>
      </c>
    </row>
    <row r="295" spans="1:2" ht="30" customHeight="1" thickBot="1" x14ac:dyDescent="0.3">
      <c r="A295" s="14">
        <v>419700</v>
      </c>
      <c r="B295" s="15" t="s">
        <v>317</v>
      </c>
    </row>
    <row r="296" spans="1:2" ht="30" customHeight="1" thickBot="1" x14ac:dyDescent="0.3">
      <c r="A296" s="14">
        <v>419900</v>
      </c>
      <c r="B296" s="15" t="s">
        <v>318</v>
      </c>
    </row>
    <row r="297" spans="1:2" ht="30" customHeight="1" thickBot="1" x14ac:dyDescent="0.3">
      <c r="A297" s="14">
        <v>420100</v>
      </c>
      <c r="B297" s="15" t="s">
        <v>319</v>
      </c>
    </row>
    <row r="298" spans="1:2" ht="30" customHeight="1" thickBot="1" x14ac:dyDescent="0.3">
      <c r="A298" s="14">
        <v>421000</v>
      </c>
      <c r="B298" s="15" t="s">
        <v>320</v>
      </c>
    </row>
    <row r="299" spans="1:2" ht="30" customHeight="1" thickBot="1" x14ac:dyDescent="0.3">
      <c r="A299" s="14">
        <v>421200</v>
      </c>
      <c r="B299" s="15" t="s">
        <v>321</v>
      </c>
    </row>
    <row r="300" spans="1:2" ht="30" customHeight="1" thickBot="1" x14ac:dyDescent="0.3">
      <c r="A300" s="14">
        <v>421500</v>
      </c>
      <c r="B300" s="15" t="s">
        <v>322</v>
      </c>
    </row>
    <row r="301" spans="1:2" ht="30" customHeight="1" thickBot="1" x14ac:dyDescent="0.3">
      <c r="A301" s="14">
        <v>422100</v>
      </c>
      <c r="B301" s="15" t="s">
        <v>323</v>
      </c>
    </row>
    <row r="302" spans="1:2" ht="30" customHeight="1" thickBot="1" x14ac:dyDescent="0.3">
      <c r="A302" s="14">
        <v>422200</v>
      </c>
      <c r="B302" s="15" t="s">
        <v>324</v>
      </c>
    </row>
    <row r="303" spans="1:2" ht="30" customHeight="1" thickBot="1" x14ac:dyDescent="0.3">
      <c r="A303" s="14">
        <v>422500</v>
      </c>
      <c r="B303" s="15" t="s">
        <v>325</v>
      </c>
    </row>
    <row r="304" spans="1:2" ht="30" customHeight="1" thickBot="1" x14ac:dyDescent="0.3">
      <c r="A304" s="14">
        <v>423000</v>
      </c>
      <c r="B304" s="15" t="s">
        <v>326</v>
      </c>
    </row>
    <row r="305" spans="1:2" ht="30" customHeight="1" thickBot="1" x14ac:dyDescent="0.3">
      <c r="A305" s="14">
        <v>423100</v>
      </c>
      <c r="B305" s="15" t="s">
        <v>327</v>
      </c>
    </row>
    <row r="306" spans="1:2" ht="30" customHeight="1" thickBot="1" x14ac:dyDescent="0.3">
      <c r="A306" s="14">
        <v>423200</v>
      </c>
      <c r="B306" s="15" t="s">
        <v>328</v>
      </c>
    </row>
    <row r="307" spans="1:2" ht="30" customHeight="1" thickBot="1" x14ac:dyDescent="0.3">
      <c r="A307" s="14">
        <v>423300</v>
      </c>
      <c r="B307" s="15" t="s">
        <v>329</v>
      </c>
    </row>
    <row r="308" spans="1:2" ht="30" customHeight="1" thickBot="1" x14ac:dyDescent="0.3">
      <c r="A308" s="14">
        <v>423400</v>
      </c>
      <c r="B308" s="15" t="s">
        <v>330</v>
      </c>
    </row>
    <row r="309" spans="1:2" ht="30" customHeight="1" thickBot="1" x14ac:dyDescent="0.3">
      <c r="A309" s="14">
        <v>424000</v>
      </c>
      <c r="B309" s="15" t="s">
        <v>331</v>
      </c>
    </row>
    <row r="310" spans="1:2" ht="30" customHeight="1" thickBot="1" x14ac:dyDescent="0.3">
      <c r="A310" s="14">
        <v>425100</v>
      </c>
      <c r="B310" s="15" t="s">
        <v>332</v>
      </c>
    </row>
    <row r="311" spans="1:2" ht="30" customHeight="1" thickBot="1" x14ac:dyDescent="0.3">
      <c r="A311" s="14">
        <v>425200</v>
      </c>
      <c r="B311" s="15" t="s">
        <v>333</v>
      </c>
    </row>
    <row r="312" spans="1:2" ht="30" customHeight="1" thickBot="1" x14ac:dyDescent="0.3">
      <c r="A312" s="14">
        <v>425300</v>
      </c>
      <c r="B312" s="15" t="s">
        <v>334</v>
      </c>
    </row>
    <row r="313" spans="1:2" ht="30" customHeight="1" thickBot="1" x14ac:dyDescent="0.3">
      <c r="A313" s="14">
        <v>425500</v>
      </c>
      <c r="B313" s="15" t="s">
        <v>335</v>
      </c>
    </row>
    <row r="314" spans="1:2" ht="30" customHeight="1" thickBot="1" x14ac:dyDescent="0.3">
      <c r="A314" s="14">
        <v>426000</v>
      </c>
      <c r="B314" s="15" t="s">
        <v>336</v>
      </c>
    </row>
    <row r="315" spans="1:2" ht="30" customHeight="1" thickBot="1" x14ac:dyDescent="0.3">
      <c r="A315" s="14">
        <v>426100</v>
      </c>
      <c r="B315" s="15" t="s">
        <v>337</v>
      </c>
    </row>
    <row r="316" spans="1:2" ht="30" customHeight="1" thickBot="1" x14ac:dyDescent="0.3">
      <c r="A316" s="14">
        <v>426200</v>
      </c>
      <c r="B316" s="15" t="s">
        <v>338</v>
      </c>
    </row>
    <row r="317" spans="1:2" ht="30" customHeight="1" thickBot="1" x14ac:dyDescent="0.3">
      <c r="A317" s="14">
        <v>426300</v>
      </c>
      <c r="B317" s="15" t="s">
        <v>339</v>
      </c>
    </row>
    <row r="318" spans="1:2" ht="30" customHeight="1" thickBot="1" x14ac:dyDescent="0.3">
      <c r="A318" s="14">
        <v>426400</v>
      </c>
      <c r="B318" s="15" t="s">
        <v>340</v>
      </c>
    </row>
    <row r="319" spans="1:2" ht="30" customHeight="1" thickBot="1" x14ac:dyDescent="0.3">
      <c r="A319" s="14">
        <v>426500</v>
      </c>
      <c r="B319" s="15" t="s">
        <v>341</v>
      </c>
    </row>
    <row r="320" spans="1:2" ht="30" customHeight="1" thickBot="1" x14ac:dyDescent="0.3">
      <c r="A320" s="14">
        <v>426600</v>
      </c>
      <c r="B320" s="15" t="s">
        <v>342</v>
      </c>
    </row>
    <row r="321" spans="1:2" ht="30" customHeight="1" thickBot="1" x14ac:dyDescent="0.3">
      <c r="A321" s="14">
        <v>426700</v>
      </c>
      <c r="B321" s="15" t="s">
        <v>343</v>
      </c>
    </row>
    <row r="322" spans="1:2" ht="30" customHeight="1" thickBot="1" x14ac:dyDescent="0.3">
      <c r="A322" s="14">
        <v>427100</v>
      </c>
      <c r="B322" s="15" t="s">
        <v>344</v>
      </c>
    </row>
    <row r="323" spans="1:2" ht="30" customHeight="1" thickBot="1" x14ac:dyDescent="0.3">
      <c r="A323" s="14">
        <v>427300</v>
      </c>
      <c r="B323" s="15" t="s">
        <v>345</v>
      </c>
    </row>
    <row r="324" spans="1:2" ht="30" customHeight="1" thickBot="1" x14ac:dyDescent="0.3">
      <c r="A324" s="14">
        <v>427500</v>
      </c>
      <c r="B324" s="15" t="s">
        <v>346</v>
      </c>
    </row>
    <row r="325" spans="1:2" ht="30" customHeight="1" thickBot="1" x14ac:dyDescent="0.3">
      <c r="A325" s="14">
        <v>427600</v>
      </c>
      <c r="B325" s="15" t="s">
        <v>347</v>
      </c>
    </row>
    <row r="326" spans="1:2" ht="30" customHeight="1" thickBot="1" x14ac:dyDescent="0.3">
      <c r="A326" s="14">
        <v>427700</v>
      </c>
      <c r="B326" s="15" t="s">
        <v>348</v>
      </c>
    </row>
    <row r="327" spans="1:2" ht="30" customHeight="1" thickBot="1" x14ac:dyDescent="0.3">
      <c r="A327" s="14">
        <v>428300</v>
      </c>
      <c r="B327" s="15" t="s">
        <v>349</v>
      </c>
    </row>
    <row r="328" spans="1:2" ht="30" customHeight="1" thickBot="1" x14ac:dyDescent="0.3">
      <c r="A328" s="14">
        <v>428500</v>
      </c>
      <c r="B328" s="15" t="s">
        <v>350</v>
      </c>
    </row>
    <row r="329" spans="1:2" ht="30" customHeight="1" thickBot="1" x14ac:dyDescent="0.3">
      <c r="A329" s="14">
        <v>428600</v>
      </c>
      <c r="B329" s="15" t="s">
        <v>351</v>
      </c>
    </row>
    <row r="330" spans="1:2" ht="30" customHeight="1" thickBot="1" x14ac:dyDescent="0.3">
      <c r="A330" s="14">
        <v>428700</v>
      </c>
      <c r="B330" s="15" t="s">
        <v>352</v>
      </c>
    </row>
    <row r="331" spans="1:2" ht="30" customHeight="1" thickBot="1" x14ac:dyDescent="0.3">
      <c r="A331" s="14">
        <v>429000</v>
      </c>
      <c r="B331" s="15" t="s">
        <v>353</v>
      </c>
    </row>
    <row r="332" spans="1:2" ht="30" customHeight="1" thickBot="1" x14ac:dyDescent="0.3">
      <c r="A332" s="14">
        <v>429500</v>
      </c>
      <c r="B332" s="15" t="s">
        <v>354</v>
      </c>
    </row>
    <row r="333" spans="1:2" ht="30" customHeight="1" thickBot="1" x14ac:dyDescent="0.3">
      <c r="A333" s="14">
        <v>431000</v>
      </c>
      <c r="B333" s="15" t="s">
        <v>355</v>
      </c>
    </row>
    <row r="334" spans="1:2" ht="30" customHeight="1" thickBot="1" x14ac:dyDescent="0.3">
      <c r="A334" s="14">
        <v>432000</v>
      </c>
      <c r="B334" s="15" t="s">
        <v>356</v>
      </c>
    </row>
    <row r="335" spans="1:2" ht="30" customHeight="1" thickBot="1" x14ac:dyDescent="0.3">
      <c r="A335" s="14">
        <v>435000</v>
      </c>
      <c r="B335" s="15" t="s">
        <v>357</v>
      </c>
    </row>
    <row r="336" spans="1:2" ht="30" customHeight="1" thickBot="1" x14ac:dyDescent="0.3">
      <c r="A336" s="14">
        <v>435100</v>
      </c>
      <c r="B336" s="15" t="s">
        <v>358</v>
      </c>
    </row>
    <row r="337" spans="1:2" ht="30" customHeight="1" thickBot="1" x14ac:dyDescent="0.3">
      <c r="A337" s="14">
        <v>435500</v>
      </c>
      <c r="B337" s="15" t="s">
        <v>359</v>
      </c>
    </row>
    <row r="338" spans="1:2" ht="30" customHeight="1" thickBot="1" x14ac:dyDescent="0.3">
      <c r="A338" s="14">
        <v>435600</v>
      </c>
      <c r="B338" s="15" t="s">
        <v>360</v>
      </c>
    </row>
    <row r="339" spans="1:2" ht="30" customHeight="1" thickBot="1" x14ac:dyDescent="0.3">
      <c r="A339" s="14">
        <v>435700</v>
      </c>
      <c r="B339" s="15" t="s">
        <v>361</v>
      </c>
    </row>
    <row r="340" spans="1:2" ht="30" customHeight="1" thickBot="1" x14ac:dyDescent="0.3">
      <c r="A340" s="14">
        <v>436000</v>
      </c>
      <c r="B340" s="15" t="s">
        <v>362</v>
      </c>
    </row>
    <row r="341" spans="1:2" ht="30" customHeight="1" thickBot="1" x14ac:dyDescent="0.3">
      <c r="A341" s="14">
        <v>437000</v>
      </c>
      <c r="B341" s="15" t="s">
        <v>363</v>
      </c>
    </row>
    <row r="342" spans="1:2" ht="30" customHeight="1" thickBot="1" x14ac:dyDescent="0.3">
      <c r="A342" s="14">
        <v>438200</v>
      </c>
      <c r="B342" s="15" t="s">
        <v>364</v>
      </c>
    </row>
    <row r="343" spans="1:2" ht="30" customHeight="1" thickBot="1" x14ac:dyDescent="0.3">
      <c r="A343" s="14">
        <v>438300</v>
      </c>
      <c r="B343" s="15" t="s">
        <v>365</v>
      </c>
    </row>
    <row r="344" spans="1:2" ht="30" customHeight="1" thickBot="1" x14ac:dyDescent="0.3">
      <c r="A344" s="14">
        <v>438400</v>
      </c>
      <c r="B344" s="15" t="s">
        <v>366</v>
      </c>
    </row>
    <row r="345" spans="1:2" ht="30" customHeight="1" thickBot="1" x14ac:dyDescent="0.3">
      <c r="A345" s="14">
        <v>438700</v>
      </c>
      <c r="B345" s="15" t="s">
        <v>367</v>
      </c>
    </row>
    <row r="346" spans="1:2" ht="30" customHeight="1" thickBot="1" x14ac:dyDescent="0.3">
      <c r="A346" s="14">
        <v>438800</v>
      </c>
      <c r="B346" s="15" t="s">
        <v>368</v>
      </c>
    </row>
    <row r="347" spans="1:2" ht="30" customHeight="1" thickBot="1" x14ac:dyDescent="0.3">
      <c r="A347" s="14">
        <v>439000</v>
      </c>
      <c r="B347" s="15" t="s">
        <v>369</v>
      </c>
    </row>
    <row r="348" spans="1:2" ht="30" customHeight="1" thickBot="1" x14ac:dyDescent="0.3">
      <c r="A348" s="14">
        <v>439100</v>
      </c>
      <c r="B348" s="15" t="s">
        <v>370</v>
      </c>
    </row>
    <row r="349" spans="1:2" ht="30" customHeight="1" thickBot="1" x14ac:dyDescent="0.3">
      <c r="A349" s="14">
        <v>439200</v>
      </c>
      <c r="B349" s="15" t="s">
        <v>371</v>
      </c>
    </row>
    <row r="350" spans="1:2" ht="30" customHeight="1" thickBot="1" x14ac:dyDescent="0.3">
      <c r="A350" s="14">
        <v>439300</v>
      </c>
      <c r="B350" s="15" t="s">
        <v>372</v>
      </c>
    </row>
    <row r="351" spans="1:2" ht="30" customHeight="1" thickBot="1" x14ac:dyDescent="0.3">
      <c r="A351" s="14">
        <v>439400</v>
      </c>
      <c r="B351" s="15" t="s">
        <v>373</v>
      </c>
    </row>
    <row r="352" spans="1:2" ht="30" customHeight="1" thickBot="1" x14ac:dyDescent="0.3">
      <c r="A352" s="14">
        <v>439500</v>
      </c>
      <c r="B352" s="15" t="s">
        <v>374</v>
      </c>
    </row>
    <row r="353" spans="1:2" ht="30" customHeight="1" thickBot="1" x14ac:dyDescent="0.3">
      <c r="A353" s="14">
        <v>439600</v>
      </c>
      <c r="B353" s="15" t="s">
        <v>375</v>
      </c>
    </row>
    <row r="354" spans="1:2" ht="30" customHeight="1" thickBot="1" x14ac:dyDescent="0.3">
      <c r="A354" s="14">
        <v>439700</v>
      </c>
      <c r="B354" s="15" t="s">
        <v>376</v>
      </c>
    </row>
    <row r="355" spans="1:2" ht="30" customHeight="1" thickBot="1" x14ac:dyDescent="0.3">
      <c r="A355" s="14">
        <v>439800</v>
      </c>
      <c r="B355" s="15" t="s">
        <v>377</v>
      </c>
    </row>
    <row r="356" spans="1:2" ht="30" customHeight="1" thickBot="1" x14ac:dyDescent="0.3">
      <c r="A356" s="14">
        <v>439900</v>
      </c>
      <c r="B356" s="15" t="s">
        <v>378</v>
      </c>
    </row>
    <row r="357" spans="1:2" ht="30" customHeight="1" thickBot="1" x14ac:dyDescent="0.3">
      <c r="A357" s="14">
        <v>442000</v>
      </c>
      <c r="B357" s="15" t="s">
        <v>379</v>
      </c>
    </row>
    <row r="358" spans="1:2" ht="30" customHeight="1" thickBot="1" x14ac:dyDescent="0.3">
      <c r="A358" s="14">
        <v>443000</v>
      </c>
      <c r="B358" s="15" t="s">
        <v>380</v>
      </c>
    </row>
    <row r="359" spans="1:2" ht="30" customHeight="1" thickBot="1" x14ac:dyDescent="0.3">
      <c r="A359" s="14">
        <v>445000</v>
      </c>
      <c r="B359" s="15" t="s">
        <v>381</v>
      </c>
    </row>
    <row r="360" spans="1:2" ht="30" customHeight="1" thickBot="1" x14ac:dyDescent="0.3">
      <c r="A360" s="14">
        <v>451000</v>
      </c>
      <c r="B360" s="15" t="s">
        <v>382</v>
      </c>
    </row>
    <row r="361" spans="1:2" ht="30" customHeight="1" thickBot="1" x14ac:dyDescent="0.3">
      <c r="A361" s="14">
        <v>459000</v>
      </c>
      <c r="B361" s="15" t="s">
        <v>383</v>
      </c>
    </row>
    <row r="362" spans="1:2" ht="30" customHeight="1" thickBot="1" x14ac:dyDescent="0.3">
      <c r="A362" s="14">
        <v>461000</v>
      </c>
      <c r="B362" s="15" t="s">
        <v>384</v>
      </c>
    </row>
    <row r="363" spans="1:2" ht="30" customHeight="1" thickBot="1" x14ac:dyDescent="0.3">
      <c r="A363" s="14">
        <v>462000</v>
      </c>
      <c r="B363" s="15" t="s">
        <v>385</v>
      </c>
    </row>
    <row r="364" spans="1:2" ht="30" customHeight="1" thickBot="1" x14ac:dyDescent="0.3">
      <c r="A364" s="14">
        <v>463000</v>
      </c>
      <c r="B364" s="15" t="s">
        <v>386</v>
      </c>
    </row>
    <row r="365" spans="1:2" ht="30" customHeight="1" thickBot="1" x14ac:dyDescent="0.3">
      <c r="A365" s="14">
        <v>463500</v>
      </c>
      <c r="B365" s="15" t="s">
        <v>387</v>
      </c>
    </row>
    <row r="366" spans="1:2" ht="30" customHeight="1" thickBot="1" x14ac:dyDescent="0.3">
      <c r="A366" s="14">
        <v>465000</v>
      </c>
      <c r="B366" s="15" t="s">
        <v>388</v>
      </c>
    </row>
    <row r="367" spans="1:2" ht="30" customHeight="1" thickBot="1" x14ac:dyDescent="0.3">
      <c r="A367" s="14">
        <v>469000</v>
      </c>
      <c r="B367" s="15" t="s">
        <v>389</v>
      </c>
    </row>
    <row r="368" spans="1:2" ht="30" customHeight="1" thickBot="1" x14ac:dyDescent="0.3">
      <c r="A368" s="14">
        <v>470000</v>
      </c>
      <c r="B368" s="15" t="s">
        <v>390</v>
      </c>
    </row>
    <row r="369" spans="1:2" ht="30" customHeight="1" thickBot="1" x14ac:dyDescent="0.3">
      <c r="A369" s="14">
        <v>472000</v>
      </c>
      <c r="B369" s="15" t="s">
        <v>391</v>
      </c>
    </row>
    <row r="370" spans="1:2" ht="30" customHeight="1" thickBot="1" x14ac:dyDescent="0.3">
      <c r="A370" s="14">
        <v>480100</v>
      </c>
      <c r="B370" s="15" t="s">
        <v>392</v>
      </c>
    </row>
    <row r="371" spans="1:2" ht="30" customHeight="1" thickBot="1" x14ac:dyDescent="0.3">
      <c r="A371" s="14">
        <v>480200</v>
      </c>
      <c r="B371" s="15" t="s">
        <v>393</v>
      </c>
    </row>
    <row r="372" spans="1:2" ht="30" customHeight="1" thickBot="1" x14ac:dyDescent="0.3">
      <c r="A372" s="14">
        <v>483100</v>
      </c>
      <c r="B372" s="15" t="s">
        <v>394</v>
      </c>
    </row>
    <row r="373" spans="1:2" ht="30" customHeight="1" thickBot="1" x14ac:dyDescent="0.3">
      <c r="A373" s="14">
        <v>483200</v>
      </c>
      <c r="B373" s="15" t="s">
        <v>395</v>
      </c>
    </row>
    <row r="374" spans="1:2" ht="30" customHeight="1" thickBot="1" x14ac:dyDescent="0.3">
      <c r="A374" s="14">
        <v>487100</v>
      </c>
      <c r="B374" s="15" t="s">
        <v>396</v>
      </c>
    </row>
    <row r="375" spans="1:2" ht="30" customHeight="1" thickBot="1" x14ac:dyDescent="0.3">
      <c r="A375" s="14">
        <v>487200</v>
      </c>
      <c r="B375" s="15" t="s">
        <v>397</v>
      </c>
    </row>
    <row r="376" spans="1:2" ht="30" customHeight="1" thickBot="1" x14ac:dyDescent="0.3">
      <c r="A376" s="14">
        <v>488100</v>
      </c>
      <c r="B376" s="15" t="s">
        <v>398</v>
      </c>
    </row>
    <row r="377" spans="1:2" ht="30" customHeight="1" thickBot="1" x14ac:dyDescent="0.3">
      <c r="A377" s="14">
        <v>488200</v>
      </c>
      <c r="B377" s="15" t="s">
        <v>399</v>
      </c>
    </row>
    <row r="378" spans="1:2" ht="30" customHeight="1" thickBot="1" x14ac:dyDescent="0.3">
      <c r="A378" s="14">
        <v>490100</v>
      </c>
      <c r="B378" s="15" t="s">
        <v>400</v>
      </c>
    </row>
    <row r="379" spans="1:2" ht="30" customHeight="1" thickBot="1" x14ac:dyDescent="0.3">
      <c r="A379" s="14">
        <v>490200</v>
      </c>
      <c r="B379" s="15" t="s">
        <v>401</v>
      </c>
    </row>
    <row r="380" spans="1:2" ht="30" customHeight="1" thickBot="1" x14ac:dyDescent="0.3">
      <c r="A380" s="14">
        <v>490800</v>
      </c>
      <c r="B380" s="15" t="s">
        <v>402</v>
      </c>
    </row>
    <row r="381" spans="1:2" ht="30" customHeight="1" thickBot="1" x14ac:dyDescent="0.3">
      <c r="A381" s="14">
        <v>493100</v>
      </c>
      <c r="B381" s="15" t="s">
        <v>403</v>
      </c>
    </row>
    <row r="382" spans="1:2" ht="30" customHeight="1" thickBot="1" x14ac:dyDescent="0.3">
      <c r="A382" s="14">
        <v>497100</v>
      </c>
      <c r="B382" s="15" t="s">
        <v>404</v>
      </c>
    </row>
    <row r="383" spans="1:2" ht="30" customHeight="1" thickBot="1" x14ac:dyDescent="0.3">
      <c r="A383" s="14">
        <v>497200</v>
      </c>
      <c r="B383" s="15" t="s">
        <v>405</v>
      </c>
    </row>
    <row r="384" spans="1:2" ht="30" customHeight="1" thickBot="1" x14ac:dyDescent="0.3">
      <c r="A384" s="14">
        <v>498100</v>
      </c>
      <c r="B384" s="15" t="s">
        <v>406</v>
      </c>
    </row>
    <row r="385" spans="1:2" ht="30" customHeight="1" thickBot="1" x14ac:dyDescent="0.3">
      <c r="A385" s="14">
        <v>498200</v>
      </c>
      <c r="B385" s="15" t="s">
        <v>407</v>
      </c>
    </row>
    <row r="386" spans="1:2" ht="30" customHeight="1" thickBot="1" x14ac:dyDescent="0.3">
      <c r="A386" s="14">
        <v>510000</v>
      </c>
      <c r="B386" s="15" t="s">
        <v>408</v>
      </c>
    </row>
    <row r="387" spans="1:2" ht="30" customHeight="1" thickBot="1" x14ac:dyDescent="0.3">
      <c r="A387" s="14">
        <v>510900</v>
      </c>
      <c r="B387" s="15" t="s">
        <v>409</v>
      </c>
    </row>
    <row r="388" spans="1:2" ht="30" customHeight="1" thickBot="1" x14ac:dyDescent="0.3">
      <c r="A388" s="14">
        <v>520000</v>
      </c>
      <c r="B388" s="15" t="s">
        <v>410</v>
      </c>
    </row>
    <row r="389" spans="1:2" ht="30" customHeight="1" thickBot="1" x14ac:dyDescent="0.3">
      <c r="A389" s="14">
        <v>520900</v>
      </c>
      <c r="B389" s="15" t="s">
        <v>411</v>
      </c>
    </row>
    <row r="390" spans="1:2" ht="30" customHeight="1" thickBot="1" x14ac:dyDescent="0.3">
      <c r="A390" s="14">
        <v>531000</v>
      </c>
      <c r="B390" s="15" t="s">
        <v>412</v>
      </c>
    </row>
    <row r="391" spans="1:2" ht="30" customHeight="1" thickBot="1" x14ac:dyDescent="0.3">
      <c r="A391" s="14">
        <v>531100</v>
      </c>
      <c r="B391" s="15" t="s">
        <v>413</v>
      </c>
    </row>
    <row r="392" spans="1:2" ht="30" customHeight="1" thickBot="1" x14ac:dyDescent="0.3">
      <c r="A392" s="14">
        <v>531200</v>
      </c>
      <c r="B392" s="15" t="s">
        <v>414</v>
      </c>
    </row>
    <row r="393" spans="1:2" ht="30" customHeight="1" thickBot="1" x14ac:dyDescent="0.3">
      <c r="A393" s="14">
        <v>531300</v>
      </c>
      <c r="B393" s="15" t="s">
        <v>415</v>
      </c>
    </row>
    <row r="394" spans="1:2" ht="30" customHeight="1" thickBot="1" x14ac:dyDescent="0.3">
      <c r="A394" s="14">
        <v>531400</v>
      </c>
      <c r="B394" s="15" t="s">
        <v>416</v>
      </c>
    </row>
    <row r="395" spans="1:2" ht="30" customHeight="1" thickBot="1" x14ac:dyDescent="0.3">
      <c r="A395" s="14">
        <v>531500</v>
      </c>
      <c r="B395" s="15" t="s">
        <v>417</v>
      </c>
    </row>
    <row r="396" spans="1:2" ht="30" customHeight="1" thickBot="1" x14ac:dyDescent="0.3">
      <c r="A396" s="14">
        <v>531700</v>
      </c>
      <c r="B396" s="15" t="s">
        <v>418</v>
      </c>
    </row>
    <row r="397" spans="1:2" ht="30" customHeight="1" thickBot="1" x14ac:dyDescent="0.3">
      <c r="A397" s="14">
        <v>531800</v>
      </c>
      <c r="B397" s="15" t="s">
        <v>419</v>
      </c>
    </row>
    <row r="398" spans="1:2" ht="30" customHeight="1" thickBot="1" x14ac:dyDescent="0.3">
      <c r="A398" s="14">
        <v>531900</v>
      </c>
      <c r="B398" s="15" t="s">
        <v>420</v>
      </c>
    </row>
    <row r="399" spans="1:2" ht="30" customHeight="1" thickBot="1" x14ac:dyDescent="0.3">
      <c r="A399" s="14">
        <v>532000</v>
      </c>
      <c r="B399" s="15" t="s">
        <v>421</v>
      </c>
    </row>
    <row r="400" spans="1:2" ht="30" customHeight="1" thickBot="1" x14ac:dyDescent="0.3">
      <c r="A400" s="14">
        <v>532400</v>
      </c>
      <c r="B400" s="15" t="s">
        <v>422</v>
      </c>
    </row>
    <row r="401" spans="1:2" ht="30" customHeight="1" thickBot="1" x14ac:dyDescent="0.3">
      <c r="A401" s="14">
        <v>532500</v>
      </c>
      <c r="B401" s="15" t="s">
        <v>423</v>
      </c>
    </row>
    <row r="402" spans="1:2" ht="30" customHeight="1" thickBot="1" x14ac:dyDescent="0.3">
      <c r="A402" s="14">
        <v>532900</v>
      </c>
      <c r="B402" s="15" t="s">
        <v>424</v>
      </c>
    </row>
    <row r="403" spans="1:2" ht="30" customHeight="1" thickBot="1" x14ac:dyDescent="0.3">
      <c r="A403" s="14">
        <v>540000</v>
      </c>
      <c r="B403" s="15" t="s">
        <v>425</v>
      </c>
    </row>
    <row r="404" spans="1:2" ht="30" customHeight="1" thickBot="1" x14ac:dyDescent="0.3">
      <c r="A404" s="14">
        <v>540500</v>
      </c>
      <c r="B404" s="15" t="s">
        <v>426</v>
      </c>
    </row>
    <row r="405" spans="1:2" ht="30" customHeight="1" thickBot="1" x14ac:dyDescent="0.3">
      <c r="A405" s="14">
        <v>540600</v>
      </c>
      <c r="B405" s="15" t="s">
        <v>427</v>
      </c>
    </row>
    <row r="406" spans="1:2" ht="30" customHeight="1" thickBot="1" x14ac:dyDescent="0.3">
      <c r="A406" s="14">
        <v>540900</v>
      </c>
      <c r="B406" s="15" t="s">
        <v>428</v>
      </c>
    </row>
    <row r="407" spans="1:2" ht="30" customHeight="1" thickBot="1" x14ac:dyDescent="0.3">
      <c r="A407" s="14">
        <v>550000</v>
      </c>
      <c r="B407" s="15" t="s">
        <v>429</v>
      </c>
    </row>
    <row r="408" spans="1:2" ht="30" customHeight="1" thickBot="1" x14ac:dyDescent="0.3">
      <c r="A408" s="14">
        <v>550900</v>
      </c>
      <c r="B408" s="15" t="s">
        <v>430</v>
      </c>
    </row>
    <row r="409" spans="1:2" ht="30" customHeight="1" thickBot="1" x14ac:dyDescent="0.3">
      <c r="A409" s="14">
        <v>560000</v>
      </c>
      <c r="B409" s="15" t="s">
        <v>431</v>
      </c>
    </row>
    <row r="410" spans="1:2" ht="30" customHeight="1" thickBot="1" x14ac:dyDescent="0.3">
      <c r="A410" s="14">
        <v>560900</v>
      </c>
      <c r="B410" s="15" t="s">
        <v>432</v>
      </c>
    </row>
    <row r="411" spans="1:2" ht="30" customHeight="1" thickBot="1" x14ac:dyDescent="0.3">
      <c r="A411" s="14">
        <v>561000</v>
      </c>
      <c r="B411" s="15" t="s">
        <v>433</v>
      </c>
    </row>
    <row r="412" spans="1:2" ht="30" customHeight="1" thickBot="1" x14ac:dyDescent="0.3">
      <c r="A412" s="14">
        <v>561900</v>
      </c>
      <c r="B412" s="15" t="s">
        <v>434</v>
      </c>
    </row>
    <row r="413" spans="1:2" ht="30" customHeight="1" thickBot="1" x14ac:dyDescent="0.3">
      <c r="A413" s="14">
        <v>564000</v>
      </c>
      <c r="B413" s="15" t="s">
        <v>435</v>
      </c>
    </row>
    <row r="414" spans="1:2" ht="30" customHeight="1" thickBot="1" x14ac:dyDescent="0.3">
      <c r="A414" s="14">
        <v>564900</v>
      </c>
      <c r="B414" s="15" t="s">
        <v>436</v>
      </c>
    </row>
    <row r="415" spans="1:2" ht="30" customHeight="1" thickBot="1" x14ac:dyDescent="0.3">
      <c r="A415" s="14">
        <v>565000</v>
      </c>
      <c r="B415" s="15" t="s">
        <v>437</v>
      </c>
    </row>
    <row r="416" spans="1:2" ht="30" customHeight="1" thickBot="1" x14ac:dyDescent="0.3">
      <c r="A416" s="14">
        <v>565900</v>
      </c>
      <c r="B416" s="15" t="s">
        <v>438</v>
      </c>
    </row>
    <row r="417" spans="1:2" ht="30" customHeight="1" thickBot="1" x14ac:dyDescent="0.3">
      <c r="A417" s="14">
        <v>570000</v>
      </c>
      <c r="B417" s="15" t="s">
        <v>439</v>
      </c>
    </row>
    <row r="418" spans="1:2" ht="30" customHeight="1" thickBot="1" x14ac:dyDescent="0.3">
      <c r="A418" s="14">
        <v>570005</v>
      </c>
      <c r="B418" s="15" t="s">
        <v>440</v>
      </c>
    </row>
    <row r="419" spans="1:2" ht="30" customHeight="1" thickBot="1" x14ac:dyDescent="0.3">
      <c r="A419" s="14">
        <v>570500</v>
      </c>
      <c r="B419" s="15" t="s">
        <v>441</v>
      </c>
    </row>
    <row r="420" spans="1:2" ht="30" customHeight="1" thickBot="1" x14ac:dyDescent="0.3">
      <c r="A420" s="14">
        <v>570800</v>
      </c>
      <c r="B420" s="15" t="s">
        <v>442</v>
      </c>
    </row>
    <row r="421" spans="1:2" ht="30" customHeight="1" thickBot="1" x14ac:dyDescent="0.3">
      <c r="A421" s="14">
        <v>570900</v>
      </c>
      <c r="B421" s="15" t="s">
        <v>443</v>
      </c>
    </row>
    <row r="422" spans="1:2" ht="30" customHeight="1" thickBot="1" x14ac:dyDescent="0.3">
      <c r="A422" s="14">
        <v>571000</v>
      </c>
      <c r="B422" s="15" t="s">
        <v>444</v>
      </c>
    </row>
    <row r="423" spans="1:2" ht="30" customHeight="1" thickBot="1" x14ac:dyDescent="0.3">
      <c r="A423" s="14">
        <v>571200</v>
      </c>
      <c r="B423" s="15" t="s">
        <v>445</v>
      </c>
    </row>
    <row r="424" spans="1:2" ht="30" customHeight="1" thickBot="1" x14ac:dyDescent="0.3">
      <c r="A424" s="14">
        <v>572000</v>
      </c>
      <c r="B424" s="15" t="s">
        <v>446</v>
      </c>
    </row>
    <row r="425" spans="1:2" ht="30" customHeight="1" thickBot="1" x14ac:dyDescent="0.3">
      <c r="A425" s="14">
        <v>573000</v>
      </c>
      <c r="B425" s="15" t="s">
        <v>447</v>
      </c>
    </row>
    <row r="426" spans="1:2" ht="30" customHeight="1" thickBot="1" x14ac:dyDescent="0.3">
      <c r="A426" s="14">
        <v>574000</v>
      </c>
      <c r="B426" s="15" t="s">
        <v>448</v>
      </c>
    </row>
    <row r="427" spans="1:2" ht="30" customHeight="1" thickBot="1" x14ac:dyDescent="0.3">
      <c r="A427" s="14">
        <v>574500</v>
      </c>
      <c r="B427" s="15" t="s">
        <v>449</v>
      </c>
    </row>
    <row r="428" spans="1:2" ht="30" customHeight="1" thickBot="1" x14ac:dyDescent="0.3">
      <c r="A428" s="14">
        <v>575000</v>
      </c>
      <c r="B428" s="15" t="s">
        <v>450</v>
      </c>
    </row>
    <row r="429" spans="1:2" ht="30" customHeight="1" thickBot="1" x14ac:dyDescent="0.3">
      <c r="A429" s="14">
        <v>575500</v>
      </c>
      <c r="B429" s="15" t="s">
        <v>451</v>
      </c>
    </row>
    <row r="430" spans="1:2" ht="30" customHeight="1" thickBot="1" x14ac:dyDescent="0.3">
      <c r="A430" s="14">
        <v>575600</v>
      </c>
      <c r="B430" s="15" t="s">
        <v>452</v>
      </c>
    </row>
    <row r="431" spans="1:2" ht="30" customHeight="1" thickBot="1" x14ac:dyDescent="0.3">
      <c r="A431" s="14">
        <v>576000</v>
      </c>
      <c r="B431" s="15" t="s">
        <v>453</v>
      </c>
    </row>
    <row r="432" spans="1:2" ht="30" customHeight="1" thickBot="1" x14ac:dyDescent="0.3">
      <c r="A432" s="14">
        <v>576500</v>
      </c>
      <c r="B432" s="15" t="s">
        <v>454</v>
      </c>
    </row>
    <row r="433" spans="1:2" ht="30" customHeight="1" thickBot="1" x14ac:dyDescent="0.3">
      <c r="A433" s="14">
        <v>576600</v>
      </c>
      <c r="B433" s="15" t="s">
        <v>455</v>
      </c>
    </row>
    <row r="434" spans="1:2" ht="30" customHeight="1" thickBot="1" x14ac:dyDescent="0.3">
      <c r="A434" s="14">
        <v>577500</v>
      </c>
      <c r="B434" s="15" t="s">
        <v>456</v>
      </c>
    </row>
    <row r="435" spans="1:2" ht="30" customHeight="1" thickBot="1" x14ac:dyDescent="0.3">
      <c r="A435" s="14">
        <v>577600</v>
      </c>
      <c r="B435" s="15" t="s">
        <v>457</v>
      </c>
    </row>
    <row r="436" spans="1:2" ht="30" customHeight="1" thickBot="1" x14ac:dyDescent="0.3">
      <c r="A436" s="14">
        <v>577700</v>
      </c>
      <c r="B436" s="15" t="s">
        <v>458</v>
      </c>
    </row>
    <row r="437" spans="1:2" ht="30" customHeight="1" thickBot="1" x14ac:dyDescent="0.3">
      <c r="A437" s="14">
        <v>577800</v>
      </c>
      <c r="B437" s="15" t="s">
        <v>459</v>
      </c>
    </row>
    <row r="438" spans="1:2" ht="30" customHeight="1" thickBot="1" x14ac:dyDescent="0.3">
      <c r="A438" s="14">
        <v>578000</v>
      </c>
      <c r="B438" s="15" t="s">
        <v>460</v>
      </c>
    </row>
    <row r="439" spans="1:2" ht="30" customHeight="1" thickBot="1" x14ac:dyDescent="0.3">
      <c r="A439" s="14">
        <v>579000</v>
      </c>
      <c r="B439" s="15" t="s">
        <v>461</v>
      </c>
    </row>
    <row r="440" spans="1:2" ht="30" customHeight="1" thickBot="1" x14ac:dyDescent="0.3">
      <c r="A440" s="14">
        <v>579100</v>
      </c>
      <c r="B440" s="15" t="s">
        <v>462</v>
      </c>
    </row>
    <row r="441" spans="1:2" ht="30" customHeight="1" thickBot="1" x14ac:dyDescent="0.3">
      <c r="A441" s="14">
        <v>579200</v>
      </c>
      <c r="B441" s="15" t="s">
        <v>463</v>
      </c>
    </row>
    <row r="442" spans="1:2" ht="30" customHeight="1" thickBot="1" x14ac:dyDescent="0.3">
      <c r="A442" s="14">
        <v>579500</v>
      </c>
      <c r="B442" s="15" t="s">
        <v>464</v>
      </c>
    </row>
    <row r="443" spans="1:2" ht="30" customHeight="1" thickBot="1" x14ac:dyDescent="0.3">
      <c r="A443" s="14">
        <v>580000</v>
      </c>
      <c r="B443" s="15" t="s">
        <v>465</v>
      </c>
    </row>
    <row r="444" spans="1:2" ht="30" customHeight="1" thickBot="1" x14ac:dyDescent="0.3">
      <c r="A444" s="14">
        <v>580100</v>
      </c>
      <c r="B444" s="15" t="s">
        <v>466</v>
      </c>
    </row>
    <row r="445" spans="1:2" ht="30" customHeight="1" thickBot="1" x14ac:dyDescent="0.3">
      <c r="A445" s="14">
        <v>580200</v>
      </c>
      <c r="B445" s="15" t="s">
        <v>467</v>
      </c>
    </row>
    <row r="446" spans="1:2" ht="30" customHeight="1" thickBot="1" x14ac:dyDescent="0.3">
      <c r="A446" s="14">
        <v>580300</v>
      </c>
      <c r="B446" s="15" t="s">
        <v>468</v>
      </c>
    </row>
    <row r="447" spans="1:2" ht="30" customHeight="1" thickBot="1" x14ac:dyDescent="0.3">
      <c r="A447" s="14">
        <v>580400</v>
      </c>
      <c r="B447" s="15" t="s">
        <v>469</v>
      </c>
    </row>
    <row r="448" spans="1:2" ht="30" customHeight="1" thickBot="1" x14ac:dyDescent="0.3">
      <c r="A448" s="14">
        <v>580500</v>
      </c>
      <c r="B448" s="15" t="s">
        <v>470</v>
      </c>
    </row>
    <row r="449" spans="1:2" ht="30" customHeight="1" thickBot="1" x14ac:dyDescent="0.3">
      <c r="A449" s="14">
        <v>580600</v>
      </c>
      <c r="B449" s="15" t="s">
        <v>471</v>
      </c>
    </row>
    <row r="450" spans="1:2" ht="30" customHeight="1" thickBot="1" x14ac:dyDescent="0.3">
      <c r="A450" s="14">
        <v>582000</v>
      </c>
      <c r="B450" s="15" t="s">
        <v>472</v>
      </c>
    </row>
    <row r="451" spans="1:2" ht="30" customHeight="1" thickBot="1" x14ac:dyDescent="0.3">
      <c r="A451" s="14">
        <v>582100</v>
      </c>
      <c r="B451" s="15" t="s">
        <v>473</v>
      </c>
    </row>
    <row r="452" spans="1:2" ht="30" customHeight="1" thickBot="1" x14ac:dyDescent="0.3">
      <c r="A452" s="14">
        <v>582200</v>
      </c>
      <c r="B452" s="15" t="s">
        <v>474</v>
      </c>
    </row>
    <row r="453" spans="1:2" ht="30" customHeight="1" thickBot="1" x14ac:dyDescent="0.3">
      <c r="A453" s="14">
        <v>582300</v>
      </c>
      <c r="B453" s="15" t="s">
        <v>475</v>
      </c>
    </row>
    <row r="454" spans="1:2" ht="30" customHeight="1" thickBot="1" x14ac:dyDescent="0.3">
      <c r="A454" s="14">
        <v>582400</v>
      </c>
      <c r="B454" s="15" t="s">
        <v>476</v>
      </c>
    </row>
    <row r="455" spans="1:2" ht="30" customHeight="1" thickBot="1" x14ac:dyDescent="0.3">
      <c r="A455" s="14">
        <v>582500</v>
      </c>
      <c r="B455" s="15" t="s">
        <v>477</v>
      </c>
    </row>
    <row r="456" spans="1:2" ht="30" customHeight="1" thickBot="1" x14ac:dyDescent="0.3">
      <c r="A456" s="14">
        <v>582600</v>
      </c>
      <c r="B456" s="15" t="s">
        <v>478</v>
      </c>
    </row>
    <row r="457" spans="1:2" ht="30" customHeight="1" thickBot="1" x14ac:dyDescent="0.3">
      <c r="A457" s="14">
        <v>583000</v>
      </c>
      <c r="B457" s="15" t="s">
        <v>479</v>
      </c>
    </row>
    <row r="458" spans="1:2" ht="30" customHeight="1" thickBot="1" x14ac:dyDescent="0.3">
      <c r="A458" s="14">
        <v>583100</v>
      </c>
      <c r="B458" s="15" t="s">
        <v>480</v>
      </c>
    </row>
    <row r="459" spans="1:2" ht="30" customHeight="1" thickBot="1" x14ac:dyDescent="0.3">
      <c r="A459" s="14">
        <v>583200</v>
      </c>
      <c r="B459" s="15" t="s">
        <v>481</v>
      </c>
    </row>
    <row r="460" spans="1:2" ht="30" customHeight="1" thickBot="1" x14ac:dyDescent="0.3">
      <c r="A460" s="14">
        <v>583300</v>
      </c>
      <c r="B460" s="15" t="s">
        <v>482</v>
      </c>
    </row>
    <row r="461" spans="1:2" ht="30" customHeight="1" thickBot="1" x14ac:dyDescent="0.3">
      <c r="A461" s="14">
        <v>583400</v>
      </c>
      <c r="B461" s="15" t="s">
        <v>483</v>
      </c>
    </row>
    <row r="462" spans="1:2" ht="30" customHeight="1" thickBot="1" x14ac:dyDescent="0.3">
      <c r="A462" s="14">
        <v>583500</v>
      </c>
      <c r="B462" s="15" t="s">
        <v>484</v>
      </c>
    </row>
    <row r="463" spans="1:2" ht="30" customHeight="1" thickBot="1" x14ac:dyDescent="0.3">
      <c r="A463" s="14">
        <v>583600</v>
      </c>
      <c r="B463" s="15" t="s">
        <v>485</v>
      </c>
    </row>
    <row r="464" spans="1:2" ht="30" customHeight="1" thickBot="1" x14ac:dyDescent="0.3">
      <c r="A464" s="14">
        <v>589000</v>
      </c>
      <c r="B464" s="15" t="s">
        <v>486</v>
      </c>
    </row>
    <row r="465" spans="1:2" ht="30" customHeight="1" thickBot="1" x14ac:dyDescent="0.3">
      <c r="A465" s="14">
        <v>589100</v>
      </c>
      <c r="B465" s="15" t="s">
        <v>487</v>
      </c>
    </row>
    <row r="466" spans="1:2" ht="30" customHeight="1" thickBot="1" x14ac:dyDescent="0.3">
      <c r="A466" s="14">
        <v>589200</v>
      </c>
      <c r="B466" s="15" t="s">
        <v>488</v>
      </c>
    </row>
    <row r="467" spans="1:2" ht="30" customHeight="1" thickBot="1" x14ac:dyDescent="0.3">
      <c r="A467" s="14">
        <v>589300</v>
      </c>
      <c r="B467" s="15" t="s">
        <v>489</v>
      </c>
    </row>
    <row r="468" spans="1:2" ht="30" customHeight="1" thickBot="1" x14ac:dyDescent="0.3">
      <c r="A468" s="14">
        <v>589400</v>
      </c>
      <c r="B468" s="15" t="s">
        <v>490</v>
      </c>
    </row>
    <row r="469" spans="1:2" ht="30" customHeight="1" thickBot="1" x14ac:dyDescent="0.3">
      <c r="A469" s="14">
        <v>589500</v>
      </c>
      <c r="B469" s="15" t="s">
        <v>491</v>
      </c>
    </row>
    <row r="470" spans="1:2" ht="30" customHeight="1" thickBot="1" x14ac:dyDescent="0.3">
      <c r="A470" s="14">
        <v>589600</v>
      </c>
      <c r="B470" s="15" t="s">
        <v>492</v>
      </c>
    </row>
    <row r="471" spans="1:2" ht="30" customHeight="1" thickBot="1" x14ac:dyDescent="0.3">
      <c r="A471" s="14">
        <v>590000</v>
      </c>
      <c r="B471" s="15" t="s">
        <v>493</v>
      </c>
    </row>
    <row r="472" spans="1:2" ht="30" customHeight="1" thickBot="1" x14ac:dyDescent="0.3">
      <c r="A472" s="14">
        <v>590900</v>
      </c>
      <c r="B472" s="15" t="s">
        <v>494</v>
      </c>
    </row>
    <row r="473" spans="1:2" ht="30" customHeight="1" thickBot="1" x14ac:dyDescent="0.3">
      <c r="A473" s="14">
        <v>591900</v>
      </c>
      <c r="B473" s="15" t="s">
        <v>495</v>
      </c>
    </row>
    <row r="474" spans="1:2" ht="30" customHeight="1" thickBot="1" x14ac:dyDescent="0.3">
      <c r="A474" s="14">
        <v>592100</v>
      </c>
      <c r="B474" s="15" t="s">
        <v>496</v>
      </c>
    </row>
    <row r="475" spans="1:2" ht="30" customHeight="1" thickBot="1" x14ac:dyDescent="0.3">
      <c r="A475" s="14">
        <v>592200</v>
      </c>
      <c r="B475" s="15" t="s">
        <v>497</v>
      </c>
    </row>
    <row r="476" spans="1:2" ht="30" customHeight="1" thickBot="1" x14ac:dyDescent="0.3">
      <c r="A476" s="14">
        <v>592300</v>
      </c>
      <c r="B476" s="15" t="s">
        <v>498</v>
      </c>
    </row>
    <row r="477" spans="1:2" ht="30" customHeight="1" thickBot="1" x14ac:dyDescent="0.3">
      <c r="A477" s="14">
        <v>599000</v>
      </c>
      <c r="B477" s="15" t="s">
        <v>499</v>
      </c>
    </row>
    <row r="478" spans="1:2" ht="30" customHeight="1" thickBot="1" x14ac:dyDescent="0.3">
      <c r="A478" s="14">
        <v>599100</v>
      </c>
      <c r="B478" s="15" t="s">
        <v>500</v>
      </c>
    </row>
    <row r="479" spans="1:2" ht="30" customHeight="1" thickBot="1" x14ac:dyDescent="0.3">
      <c r="A479" s="14">
        <v>599300</v>
      </c>
      <c r="B479" s="15" t="s">
        <v>501</v>
      </c>
    </row>
    <row r="480" spans="1:2" ht="30" customHeight="1" thickBot="1" x14ac:dyDescent="0.3">
      <c r="A480" s="14">
        <v>599400</v>
      </c>
      <c r="B480" s="15" t="s">
        <v>502</v>
      </c>
    </row>
    <row r="481" spans="1:2" ht="30" customHeight="1" thickBot="1" x14ac:dyDescent="0.3">
      <c r="A481" s="14">
        <v>599700</v>
      </c>
      <c r="B481" s="15" t="s">
        <v>503</v>
      </c>
    </row>
    <row r="482" spans="1:2" ht="30" customHeight="1" thickBot="1" x14ac:dyDescent="0.3">
      <c r="A482" s="14">
        <v>599800</v>
      </c>
      <c r="B482" s="15" t="s">
        <v>504</v>
      </c>
    </row>
    <row r="483" spans="1:2" ht="30" customHeight="1" thickBot="1" x14ac:dyDescent="0.3">
      <c r="A483" s="14">
        <v>610000</v>
      </c>
      <c r="B483" s="15" t="s">
        <v>505</v>
      </c>
    </row>
    <row r="484" spans="1:2" ht="30" customHeight="1" thickBot="1" x14ac:dyDescent="0.3">
      <c r="A484" s="14">
        <v>615000</v>
      </c>
      <c r="B484" s="15" t="s">
        <v>506</v>
      </c>
    </row>
    <row r="485" spans="1:2" ht="30" customHeight="1" thickBot="1" x14ac:dyDescent="0.3">
      <c r="A485" s="14">
        <v>619000</v>
      </c>
      <c r="B485" s="15" t="s">
        <v>507</v>
      </c>
    </row>
    <row r="486" spans="1:2" ht="30" customHeight="1" thickBot="1" x14ac:dyDescent="0.3">
      <c r="A486" s="14">
        <v>619900</v>
      </c>
      <c r="B486" s="15" t="s">
        <v>508</v>
      </c>
    </row>
    <row r="487" spans="1:2" ht="30" customHeight="1" thickBot="1" x14ac:dyDescent="0.3">
      <c r="A487" s="14">
        <v>631000</v>
      </c>
      <c r="B487" s="15" t="s">
        <v>509</v>
      </c>
    </row>
    <row r="488" spans="1:2" ht="30" customHeight="1" thickBot="1" x14ac:dyDescent="0.3">
      <c r="A488" s="14">
        <v>632000</v>
      </c>
      <c r="B488" s="15" t="s">
        <v>510</v>
      </c>
    </row>
    <row r="489" spans="1:2" ht="30" customHeight="1" thickBot="1" x14ac:dyDescent="0.3">
      <c r="A489" s="14">
        <v>633000</v>
      </c>
      <c r="B489" s="15" t="s">
        <v>511</v>
      </c>
    </row>
    <row r="490" spans="1:2" ht="30" customHeight="1" thickBot="1" x14ac:dyDescent="0.3">
      <c r="A490" s="14">
        <v>633800</v>
      </c>
      <c r="B490" s="15" t="s">
        <v>512</v>
      </c>
    </row>
    <row r="491" spans="1:2" ht="30" customHeight="1" thickBot="1" x14ac:dyDescent="0.3">
      <c r="A491" s="14">
        <v>634000</v>
      </c>
      <c r="B491" s="15" t="s">
        <v>513</v>
      </c>
    </row>
    <row r="492" spans="1:2" ht="30" customHeight="1" thickBot="1" x14ac:dyDescent="0.3">
      <c r="A492" s="14">
        <v>640000</v>
      </c>
      <c r="B492" s="15" t="s">
        <v>514</v>
      </c>
    </row>
    <row r="493" spans="1:2" ht="30" customHeight="1" thickBot="1" x14ac:dyDescent="0.3">
      <c r="A493" s="14">
        <v>650000</v>
      </c>
      <c r="B493" s="15" t="s">
        <v>515</v>
      </c>
    </row>
    <row r="494" spans="1:2" ht="30" customHeight="1" thickBot="1" x14ac:dyDescent="0.3">
      <c r="A494" s="14">
        <v>660000</v>
      </c>
      <c r="B494" s="15" t="s">
        <v>516</v>
      </c>
    </row>
    <row r="495" spans="1:2" ht="30" customHeight="1" thickBot="1" x14ac:dyDescent="0.3">
      <c r="A495" s="14">
        <v>661000</v>
      </c>
      <c r="B495" s="15" t="s">
        <v>517</v>
      </c>
    </row>
    <row r="496" spans="1:2" ht="30" customHeight="1" thickBot="1" x14ac:dyDescent="0.3">
      <c r="A496" s="14">
        <v>671000</v>
      </c>
      <c r="B496" s="15" t="s">
        <v>518</v>
      </c>
    </row>
    <row r="497" spans="1:2" ht="30" customHeight="1" thickBot="1" x14ac:dyDescent="0.3">
      <c r="A497" s="14">
        <v>672000</v>
      </c>
      <c r="B497" s="15" t="s">
        <v>519</v>
      </c>
    </row>
    <row r="498" spans="1:2" ht="30" customHeight="1" thickBot="1" x14ac:dyDescent="0.3">
      <c r="A498" s="14">
        <v>673000</v>
      </c>
      <c r="B498" s="15" t="s">
        <v>520</v>
      </c>
    </row>
    <row r="499" spans="1:2" ht="30" customHeight="1" thickBot="1" x14ac:dyDescent="0.3">
      <c r="A499" s="14">
        <v>679000</v>
      </c>
      <c r="B499" s="15" t="s">
        <v>521</v>
      </c>
    </row>
    <row r="500" spans="1:2" ht="30" customHeight="1" thickBot="1" x14ac:dyDescent="0.3">
      <c r="A500" s="14">
        <v>680000</v>
      </c>
      <c r="B500" s="15" t="s">
        <v>522</v>
      </c>
    </row>
    <row r="501" spans="1:2" ht="30" customHeight="1" thickBot="1" x14ac:dyDescent="0.3">
      <c r="A501" s="14">
        <v>685000</v>
      </c>
      <c r="B501" s="15" t="s">
        <v>523</v>
      </c>
    </row>
    <row r="502" spans="1:2" ht="30" customHeight="1" thickBot="1" x14ac:dyDescent="0.3">
      <c r="A502" s="14">
        <v>690000</v>
      </c>
      <c r="B502" s="15" t="s">
        <v>524</v>
      </c>
    </row>
    <row r="503" spans="1:2" ht="30" customHeight="1" thickBot="1" x14ac:dyDescent="0.3">
      <c r="A503" s="14">
        <v>711000</v>
      </c>
      <c r="B503" s="15" t="s">
        <v>525</v>
      </c>
    </row>
    <row r="504" spans="1:2" ht="30" customHeight="1" thickBot="1" x14ac:dyDescent="0.3">
      <c r="A504" s="14">
        <v>711100</v>
      </c>
      <c r="B504" s="15" t="s">
        <v>526</v>
      </c>
    </row>
    <row r="505" spans="1:2" ht="30" customHeight="1" thickBot="1" x14ac:dyDescent="0.3">
      <c r="A505" s="14">
        <v>711200</v>
      </c>
      <c r="B505" s="15" t="s">
        <v>527</v>
      </c>
    </row>
    <row r="506" spans="1:2" ht="30" customHeight="1" thickBot="1" x14ac:dyDescent="0.3">
      <c r="A506" s="14">
        <v>717100</v>
      </c>
      <c r="B506" s="15" t="s">
        <v>528</v>
      </c>
    </row>
    <row r="507" spans="1:2" ht="30" customHeight="1" thickBot="1" x14ac:dyDescent="0.3">
      <c r="A507" s="14">
        <v>717200</v>
      </c>
      <c r="B507" s="15" t="s">
        <v>529</v>
      </c>
    </row>
    <row r="508" spans="1:2" ht="30" customHeight="1" thickBot="1" x14ac:dyDescent="0.3">
      <c r="A508" s="14">
        <v>718000</v>
      </c>
      <c r="B508" s="15" t="s">
        <v>530</v>
      </c>
    </row>
    <row r="509" spans="1:2" ht="30" customHeight="1" thickBot="1" x14ac:dyDescent="0.3">
      <c r="A509" s="14">
        <v>718100</v>
      </c>
      <c r="B509" s="15" t="s">
        <v>531</v>
      </c>
    </row>
    <row r="510" spans="1:2" ht="30" customHeight="1" thickBot="1" x14ac:dyDescent="0.3">
      <c r="A510" s="14">
        <v>719000</v>
      </c>
      <c r="B510" s="15" t="s">
        <v>532</v>
      </c>
    </row>
    <row r="511" spans="1:2" ht="30" customHeight="1" thickBot="1" x14ac:dyDescent="0.3">
      <c r="A511" s="14">
        <v>719100</v>
      </c>
      <c r="B511" s="15" t="s">
        <v>533</v>
      </c>
    </row>
    <row r="512" spans="1:2" ht="30" customHeight="1" thickBot="1" x14ac:dyDescent="0.3">
      <c r="A512" s="14">
        <v>721000</v>
      </c>
      <c r="B512" s="15" t="s">
        <v>534</v>
      </c>
    </row>
    <row r="513" spans="1:2" ht="30" customHeight="1" thickBot="1" x14ac:dyDescent="0.3">
      <c r="A513" s="14">
        <v>721100</v>
      </c>
      <c r="B513" s="15" t="s">
        <v>535</v>
      </c>
    </row>
    <row r="514" spans="1:2" ht="30" customHeight="1" thickBot="1" x14ac:dyDescent="0.3">
      <c r="A514" s="14">
        <v>721200</v>
      </c>
      <c r="B514" s="15" t="s">
        <v>536</v>
      </c>
    </row>
    <row r="515" spans="1:2" ht="30" customHeight="1" thickBot="1" x14ac:dyDescent="0.3">
      <c r="A515" s="14">
        <v>727100</v>
      </c>
      <c r="B515" s="15" t="s">
        <v>537</v>
      </c>
    </row>
    <row r="516" spans="1:2" ht="30" customHeight="1" thickBot="1" x14ac:dyDescent="0.3">
      <c r="A516" s="14">
        <v>727200</v>
      </c>
      <c r="B516" s="15" t="s">
        <v>538</v>
      </c>
    </row>
    <row r="517" spans="1:2" ht="30" customHeight="1" thickBot="1" x14ac:dyDescent="0.3">
      <c r="A517" s="14">
        <v>728000</v>
      </c>
      <c r="B517" s="15" t="s">
        <v>539</v>
      </c>
    </row>
    <row r="518" spans="1:2" ht="30" customHeight="1" thickBot="1" x14ac:dyDescent="0.3">
      <c r="A518" s="14">
        <v>728100</v>
      </c>
      <c r="B518" s="15" t="s">
        <v>540</v>
      </c>
    </row>
    <row r="519" spans="1:2" ht="30" customHeight="1" thickBot="1" x14ac:dyDescent="0.3">
      <c r="A519" s="14">
        <v>729000</v>
      </c>
      <c r="B519" s="15" t="s">
        <v>541</v>
      </c>
    </row>
    <row r="520" spans="1:2" ht="30" customHeight="1" thickBot="1" x14ac:dyDescent="0.3">
      <c r="A520" s="14">
        <v>729100</v>
      </c>
      <c r="B520" s="15" t="s">
        <v>542</v>
      </c>
    </row>
    <row r="521" spans="1:2" ht="30" customHeight="1" thickBot="1" x14ac:dyDescent="0.3">
      <c r="A521" s="14">
        <v>729200</v>
      </c>
      <c r="B521" s="15" t="s">
        <v>543</v>
      </c>
    </row>
    <row r="522" spans="1:2" ht="30" customHeight="1" thickBot="1" x14ac:dyDescent="0.3">
      <c r="A522" s="14">
        <v>730000</v>
      </c>
      <c r="B522" s="15" t="s">
        <v>544</v>
      </c>
    </row>
    <row r="523" spans="1:2" ht="30" customHeight="1" thickBot="1" x14ac:dyDescent="0.3">
      <c r="A523" s="14">
        <v>740000</v>
      </c>
      <c r="B523" s="15" t="s">
        <v>545</v>
      </c>
    </row>
    <row r="524" spans="1:2" ht="30" customHeight="1" thickBot="1" x14ac:dyDescent="0.3">
      <c r="A524" s="14">
        <v>740100</v>
      </c>
      <c r="B524" s="15" t="s">
        <v>546</v>
      </c>
    </row>
    <row r="525" spans="1:2" ht="30" customHeight="1" thickBot="1" x14ac:dyDescent="0.3">
      <c r="A525" s="14">
        <v>740500</v>
      </c>
      <c r="B525" s="15" t="s">
        <v>547</v>
      </c>
    </row>
    <row r="526" spans="1:2" ht="30" customHeight="1" thickBot="1" x14ac:dyDescent="0.3">
      <c r="A526" s="14">
        <v>750000</v>
      </c>
      <c r="B526" s="15" t="s">
        <v>548</v>
      </c>
    </row>
    <row r="527" spans="1:2" ht="30" customHeight="1" thickBot="1" x14ac:dyDescent="0.3">
      <c r="A527" s="14">
        <v>760000</v>
      </c>
      <c r="B527" s="15" t="s">
        <v>549</v>
      </c>
    </row>
    <row r="528" spans="1:2" ht="30" customHeight="1" thickBot="1" x14ac:dyDescent="0.3">
      <c r="A528" s="14">
        <v>771000</v>
      </c>
      <c r="B528" s="15" t="s">
        <v>550</v>
      </c>
    </row>
    <row r="529" spans="1:2" ht="30" customHeight="1" thickBot="1" x14ac:dyDescent="0.3">
      <c r="A529" s="14">
        <v>880100</v>
      </c>
      <c r="B529" s="15" t="s">
        <v>551</v>
      </c>
    </row>
    <row r="530" spans="1:2" ht="30" customHeight="1" thickBot="1" x14ac:dyDescent="0.3">
      <c r="A530" s="14">
        <v>880200</v>
      </c>
      <c r="B530" s="15" t="s">
        <v>552</v>
      </c>
    </row>
    <row r="531" spans="1:2" ht="30" customHeight="1" thickBot="1" x14ac:dyDescent="0.3">
      <c r="A531" s="14">
        <v>880300</v>
      </c>
      <c r="B531" s="15" t="s">
        <v>553</v>
      </c>
    </row>
    <row r="532" spans="1:2" ht="30" customHeight="1" thickBot="1" x14ac:dyDescent="0.3">
      <c r="A532" s="14">
        <v>880400</v>
      </c>
      <c r="B532" s="15" t="s">
        <v>554</v>
      </c>
    </row>
  </sheetData>
  <autoFilter ref="A1:B53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Proposed Crosswalk</vt:lpstr>
      <vt:lpstr>List of all USSGLs</vt:lpstr>
      <vt:lpstr>'Proposed Crosswalk'!Print_Titles</vt:lpstr>
    </vt:vector>
  </TitlesOfParts>
  <Company>BPD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 User</dc:creator>
  <cp:lastModifiedBy>Stephen D. Riley</cp:lastModifiedBy>
  <cp:lastPrinted>2017-07-27T20:08:55Z</cp:lastPrinted>
  <dcterms:created xsi:type="dcterms:W3CDTF">2016-06-02T20:21:05Z</dcterms:created>
  <dcterms:modified xsi:type="dcterms:W3CDTF">2018-04-17T20:23:29Z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-298345486</vt:i4>
  </property>
  <property fmtid="{D5CDD505-2E9C-101B-9397-08002B2CF9AE}" pid="3" name="_NewReviewCycle">
    <vt:lpwstr/>
  </property>
  <property fmtid="{D5CDD505-2E9C-101B-9397-08002B2CF9AE}" pid="4" name="_EmailSubject">
    <vt:lpwstr>Net Cost to Budget Reconciliation Working Group Meeting Agenda &amp; Material - 7/28/2016 - latest cross walk attached</vt:lpwstr>
  </property>
  <property fmtid="{D5CDD505-2E9C-101B-9397-08002B2CF9AE}" pid="5" name="_AuthorEmail">
    <vt:lpwstr>WuG@fasab.gov</vt:lpwstr>
  </property>
  <property fmtid="{D5CDD505-2E9C-101B-9397-08002B2CF9AE}" pid="6" name="_AuthorEmailDisplayName">
    <vt:lpwstr>Wu, Grace Q</vt:lpwstr>
  </property>
  <property fmtid="{D5CDD505-2E9C-101B-9397-08002B2CF9AE}" pid="7" name="_PreviousAdHocReviewCycleID">
    <vt:i4>1648462936</vt:i4>
  </property>
  <property fmtid="{D5CDD505-2E9C-101B-9397-08002B2CF9AE}" pid="8" name="_ReviewingToolsShownOnce">
    <vt:lpwstr/>
  </property>
</Properties>
</file>