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scalad.treasury.gov\fsdata\HFC\CorpShares\SD-GWA\FSRD\0 USSGL Division\FASAB\Budget Accrual Reconcilation Working Group\Web Version\"/>
    </mc:Choice>
  </mc:AlternateContent>
  <bookViews>
    <workbookView xWindow="240" yWindow="210" windowWidth="20730" windowHeight="8955"/>
  </bookViews>
  <sheets>
    <sheet name="Proposed Crosswalk" sheetId="1" r:id="rId1"/>
  </sheets>
  <definedNames>
    <definedName name="_xlnm._FilterDatabase" localSheetId="0" hidden="1">'Proposed Crosswalk'!$A$9:$K$198</definedName>
    <definedName name="_xlnm.Print_Titles" localSheetId="0">'Proposed Crosswalk'!$9:$9</definedName>
  </definedNames>
  <calcPr calcId="162913"/>
</workbook>
</file>

<file path=xl/calcChain.xml><?xml version="1.0" encoding="utf-8"?>
<calcChain xmlns="http://schemas.openxmlformats.org/spreadsheetml/2006/main">
  <c r="J148" i="1" l="1"/>
  <c r="J147" i="1"/>
  <c r="J188" i="1"/>
  <c r="J174" i="1"/>
  <c r="J176" i="1"/>
  <c r="J177" i="1"/>
  <c r="J178" i="1"/>
  <c r="J179" i="1"/>
  <c r="J180" i="1"/>
  <c r="J181" i="1"/>
  <c r="J169" i="1"/>
  <c r="J170" i="1"/>
  <c r="J171" i="1"/>
  <c r="J172" i="1"/>
  <c r="J173" i="1"/>
  <c r="J114" i="1"/>
  <c r="J117" i="1"/>
  <c r="J118" i="1"/>
  <c r="J119" i="1"/>
  <c r="J120" i="1"/>
  <c r="J121" i="1"/>
  <c r="J122" i="1"/>
  <c r="J123" i="1"/>
  <c r="J124" i="1"/>
  <c r="J125" i="1"/>
  <c r="J126" i="1"/>
  <c r="J127" i="1"/>
  <c r="J128" i="1"/>
  <c r="J129" i="1"/>
  <c r="J130" i="1"/>
  <c r="J131" i="1"/>
  <c r="J132" i="1"/>
  <c r="J133" i="1"/>
  <c r="J134" i="1"/>
  <c r="J135" i="1"/>
  <c r="J136" i="1"/>
  <c r="J137" i="1"/>
  <c r="J48" i="1"/>
  <c r="J49" i="1"/>
  <c r="J99" i="1"/>
  <c r="J175" i="1"/>
  <c r="J67" i="1"/>
  <c r="J68" i="1"/>
  <c r="J69" i="1"/>
  <c r="J70" i="1"/>
  <c r="J71" i="1"/>
  <c r="J72" i="1"/>
  <c r="J21" i="1"/>
  <c r="J19" i="1"/>
  <c r="J20" i="1"/>
  <c r="J189" i="1"/>
  <c r="J187" i="1"/>
  <c r="J182" i="1"/>
  <c r="J168" i="1"/>
  <c r="J166" i="1"/>
  <c r="J165" i="1"/>
  <c r="J164" i="1"/>
  <c r="J158" i="1"/>
  <c r="J157" i="1"/>
  <c r="J156" i="1"/>
  <c r="J155" i="1"/>
  <c r="J154" i="1"/>
  <c r="J152" i="1"/>
  <c r="J151" i="1"/>
  <c r="J150" i="1"/>
  <c r="J145" i="1"/>
  <c r="J141" i="1"/>
  <c r="J140" i="1"/>
  <c r="J139" i="1"/>
  <c r="J138" i="1"/>
  <c r="J113" i="1"/>
  <c r="J112" i="1"/>
  <c r="J111" i="1"/>
  <c r="J109" i="1"/>
  <c r="J107" i="1"/>
  <c r="J105" i="1"/>
  <c r="J104" i="1"/>
  <c r="J103" i="1"/>
  <c r="J102" i="1"/>
  <c r="J100" i="1"/>
  <c r="J98" i="1"/>
  <c r="J97" i="1"/>
  <c r="J96" i="1"/>
  <c r="J95" i="1"/>
  <c r="J92" i="1"/>
  <c r="J91" i="1"/>
  <c r="J90" i="1"/>
  <c r="J89" i="1"/>
  <c r="J88" i="1"/>
  <c r="J87" i="1"/>
  <c r="J86" i="1"/>
  <c r="J85" i="1"/>
  <c r="J84" i="1"/>
  <c r="J83" i="1"/>
  <c r="J81" i="1"/>
  <c r="J80" i="1"/>
  <c r="J79" i="1"/>
  <c r="J78" i="1"/>
  <c r="J77" i="1"/>
  <c r="J75" i="1"/>
  <c r="J74" i="1"/>
  <c r="J73" i="1"/>
  <c r="J66" i="1"/>
  <c r="J64" i="1"/>
  <c r="J63" i="1"/>
  <c r="J62" i="1"/>
  <c r="J61" i="1"/>
  <c r="J60" i="1"/>
  <c r="J59" i="1"/>
  <c r="J58" i="1"/>
  <c r="J57" i="1"/>
  <c r="J56" i="1"/>
  <c r="J55" i="1"/>
  <c r="J54" i="1"/>
  <c r="J53" i="1"/>
  <c r="J52" i="1"/>
  <c r="J51" i="1"/>
  <c r="J50" i="1"/>
  <c r="J47" i="1"/>
  <c r="J46" i="1"/>
  <c r="J43" i="1"/>
  <c r="J42" i="1"/>
  <c r="J41" i="1"/>
  <c r="J40" i="1"/>
  <c r="J39" i="1"/>
  <c r="J38" i="1"/>
  <c r="J37" i="1"/>
  <c r="J36" i="1"/>
  <c r="J35" i="1"/>
  <c r="J34" i="1"/>
  <c r="J33" i="1"/>
  <c r="J32" i="1"/>
  <c r="J31" i="1"/>
  <c r="J30" i="1"/>
  <c r="J29" i="1"/>
  <c r="J27" i="1"/>
  <c r="J26" i="1"/>
  <c r="J25" i="1"/>
  <c r="J23" i="1"/>
  <c r="J18" i="1"/>
  <c r="J17" i="1"/>
  <c r="J15" i="1"/>
  <c r="I160" i="1"/>
  <c r="I190" i="1"/>
  <c r="I192" i="1" s="1"/>
  <c r="I184" i="1"/>
  <c r="H160" i="1"/>
  <c r="H190" i="1"/>
  <c r="H184" i="1"/>
  <c r="J197" i="1"/>
  <c r="J190" i="1" l="1"/>
  <c r="H192" i="1"/>
  <c r="J184" i="1"/>
  <c r="J160" i="1"/>
  <c r="J192" i="1" s="1"/>
</calcChain>
</file>

<file path=xl/sharedStrings.xml><?xml version="1.0" encoding="utf-8"?>
<sst xmlns="http://schemas.openxmlformats.org/spreadsheetml/2006/main" count="534" uniqueCount="224">
  <si>
    <t>USSGL Account</t>
  </si>
  <si>
    <t>USSGL Account Title</t>
  </si>
  <si>
    <t xml:space="preserve">Property, plant, and equipment depreciation </t>
  </si>
  <si>
    <t>E</t>
  </si>
  <si>
    <t>Property, plant, and equipment disposal &amp; reevaluation</t>
  </si>
  <si>
    <t>Other</t>
  </si>
  <si>
    <t xml:space="preserve">Accounts receivable </t>
  </si>
  <si>
    <t>E-B</t>
  </si>
  <si>
    <t>Investments</t>
  </si>
  <si>
    <t>Accounts payable</t>
  </si>
  <si>
    <t xml:space="preserve">Salaries and benefits </t>
  </si>
  <si>
    <t>Environmental and disposal liabilities</t>
  </si>
  <si>
    <t xml:space="preserve">Federal employee retirement benefit costs  </t>
  </si>
  <si>
    <t xml:space="preserve">   paid by OPM and imputed to agency</t>
  </si>
  <si>
    <t>Other imputed finance</t>
  </si>
  <si>
    <t>Acquisition of capital assets</t>
  </si>
  <si>
    <t>Acquisition of inventory</t>
  </si>
  <si>
    <t>Acquisition of other assets</t>
  </si>
  <si>
    <t>Effect of prior year agencies credit reform subsidy re-estimate</t>
  </si>
  <si>
    <t>Undeposited Collections</t>
  </si>
  <si>
    <t>Funds Held Outside of Treasury - Budgetary</t>
  </si>
  <si>
    <t>Other Cash</t>
  </si>
  <si>
    <t>Accounts Receivable</t>
  </si>
  <si>
    <t>Allowance for Loss on Accounts Receivable</t>
  </si>
  <si>
    <t>Funded Employment Benefit Contributions Receivable</t>
  </si>
  <si>
    <t>Unfunded FECA Benefit Contributions Receivable</t>
  </si>
  <si>
    <t>Expenditure Transfers Receivable</t>
  </si>
  <si>
    <t>Interest Receivable - Not Otherwise Classified</t>
  </si>
  <si>
    <t>Interest Receivable - Loans</t>
  </si>
  <si>
    <t>Interest Receivable - Investments</t>
  </si>
  <si>
    <t>Interest Receivable - Taxes</t>
  </si>
  <si>
    <t>Allowance for Loss on Interest Receivable - Loans</t>
  </si>
  <si>
    <t>Allowance for Loss on Interest Receivable - Not Otherwise Classified</t>
  </si>
  <si>
    <t>Loans Receivable</t>
  </si>
  <si>
    <t>Allowance for Loss on Loans Receivable</t>
  </si>
  <si>
    <t>Penalties and Fines Receivable - Not Otherwise Classified</t>
  </si>
  <si>
    <t>Penalties and Fines Receivable - Loans</t>
  </si>
  <si>
    <t>Allowance for Loss on Penalties and Fines Receivable - Loans</t>
  </si>
  <si>
    <t>Allowance for Loss on Penalties and Fines Receivable - Not Otherwise Classified</t>
  </si>
  <si>
    <t>Allowance for Loss on Penalties and Fines Receivable - Taxes</t>
  </si>
  <si>
    <t>Administrative Fees Receivable - Not Otherwise Classified</t>
  </si>
  <si>
    <t>Administrative Fees Receivable - Loans</t>
  </si>
  <si>
    <t>Allowance for Loss on Administrative Fees Receivable - Loans</t>
  </si>
  <si>
    <t>Allowance for Loss on Administrative Fees Receivable - Not Otherwise Classified</t>
  </si>
  <si>
    <t>Loans Receivable - Troubled Assets Relief Program</t>
  </si>
  <si>
    <t>Interest Receivable - Loans - Troubled Assets Relief Program</t>
  </si>
  <si>
    <t>Interest Receivable - Foreign Currency Denominated Assets</t>
  </si>
  <si>
    <t>Allowance for Loss on Interest Receivable - Loans - Troubled Assets Relief Program</t>
  </si>
  <si>
    <t>Allowance for Subsidy - Loans - Troubled Assets Relief Program</t>
  </si>
  <si>
    <t>Allowance for Subsidy</t>
  </si>
  <si>
    <t>Advances and Prepayments</t>
  </si>
  <si>
    <t>Discount on U.S. Treasury Securities Issued by the Bureau of the Fiscal Service</t>
  </si>
  <si>
    <t>Premium on U.S. Treasury Securities Issued by the Bureau of the Fiscal Service</t>
  </si>
  <si>
    <t>Amortization of Discount and Premium on U.S. Treasury Securities Issued by the Bureau of the Fiscal Service</t>
  </si>
  <si>
    <t>Market Adjustment - Investments</t>
  </si>
  <si>
    <t>Discount on Securities Other Than the Bureau of the Fiscal Service Securities</t>
  </si>
  <si>
    <t>Premium on Securities Other Than the Bureau of the Fiscal Service Securities</t>
  </si>
  <si>
    <t>Amortization of Discount and Premium on Securities Other Than the Bureau of the Fiscal Service Securities</t>
  </si>
  <si>
    <t>Discount on U.S. Treasury Zero Coupon Bonds Issued by the Bureau of the Fiscal Service</t>
  </si>
  <si>
    <t>Amortization of Discount on U.S. Treasury Zero Coupon Bonds Issued by the Bureau of the Fiscal Service</t>
  </si>
  <si>
    <t>Other Investments</t>
  </si>
  <si>
    <t>Capital Transfers Receivable</t>
  </si>
  <si>
    <t>Other Assets</t>
  </si>
  <si>
    <t>Accounts Payable</t>
  </si>
  <si>
    <t>Disbursements in Transit</t>
  </si>
  <si>
    <t>Accrued Interest Payable - Not Otherwise Classified</t>
  </si>
  <si>
    <t>Accrued Interest Payable - Loans</t>
  </si>
  <si>
    <t>Expenditure Transfers Payable</t>
  </si>
  <si>
    <t>Entitlement Benefits Due and Payable</t>
  </si>
  <si>
    <t>Subsidy Payable to the Financing Account</t>
  </si>
  <si>
    <t>Loan Guarantee Liability</t>
  </si>
  <si>
    <t>Other Liabilities With Related Budgetary Obligations</t>
  </si>
  <si>
    <t>Employee Health Care Liability Incurred but Not Reported</t>
  </si>
  <si>
    <t>Accrued Funded Payroll and Leave</t>
  </si>
  <si>
    <t>Withholdings Payable</t>
  </si>
  <si>
    <t>Employer Contributions and Payroll Taxes Payable</t>
  </si>
  <si>
    <t>Other Post Employment Benefits Due and Payable</t>
  </si>
  <si>
    <t>Benefit Premiums Payable to Carriers</t>
  </si>
  <si>
    <t>Life Insurance Benefits Due and Payable to Beneficiaries</t>
  </si>
  <si>
    <t>Unfunded Leave</t>
  </si>
  <si>
    <t>Unfunded FECA Liability</t>
  </si>
  <si>
    <t>Other Unfunded Employment Related Liability</t>
  </si>
  <si>
    <t>Liability for Advances and Prepayments</t>
  </si>
  <si>
    <t>Other Deferred Revenue</t>
  </si>
  <si>
    <t>Liability for Nonfiduciary Deposit Funds and Undeposited Collections</t>
  </si>
  <si>
    <t>Liability for Clearing Accounts</t>
  </si>
  <si>
    <t>Principal Payable to the Bureau of the Fiscal Service</t>
  </si>
  <si>
    <t>Capitalized Loan Interest Payable - Non-Credit Reform</t>
  </si>
  <si>
    <t>Principal Payable to the Federal Financing Bank</t>
  </si>
  <si>
    <t>Other Debt</t>
  </si>
  <si>
    <t>Actuarial Pension Liability</t>
  </si>
  <si>
    <t>Actuarial Health Insurance Liability</t>
  </si>
  <si>
    <t>Actuarial Life Insurance Liability</t>
  </si>
  <si>
    <t>Actuarial FECA Liability</t>
  </si>
  <si>
    <t>Actuarial Liabilities for Federal Insurance and Guarantee Programs</t>
  </si>
  <si>
    <t>Actuarial Liabilities for Treasury-Managed Benefit Programs</t>
  </si>
  <si>
    <t>Other Actuarial Liabilities</t>
  </si>
  <si>
    <t>Contingent Liabilities</t>
  </si>
  <si>
    <t>Capital Lease Liability</t>
  </si>
  <si>
    <t>Liability for Capital Transfers</t>
  </si>
  <si>
    <t>Custodial Liability</t>
  </si>
  <si>
    <t>Liability for Non-Entity Assets Not Reported on the Statement of Custodial Activity</t>
  </si>
  <si>
    <t>Other Liabilities Without Related Budgetary Obligations</t>
  </si>
  <si>
    <t>Estimated Cleanup Cost Liability</t>
  </si>
  <si>
    <t>Current-Year Borrowing Authority Realized</t>
  </si>
  <si>
    <t>Borrowing Authority Converted to Cash</t>
  </si>
  <si>
    <t>Actual Repayments of Debt, Current-Year Authority</t>
  </si>
  <si>
    <t>Actual Repayments of Debt, Prior-Year Balances</t>
  </si>
  <si>
    <t>Resources Realized From Borrowing Authority</t>
  </si>
  <si>
    <t>Prior-Year Unfilled Customer Orders With Advance - Refunds Paid</t>
  </si>
  <si>
    <t>Authority Outlayed Not Yet Disbursed</t>
  </si>
  <si>
    <t>Interest Revenue - Other</t>
  </si>
  <si>
    <t>Interest Revenue - Investments</t>
  </si>
  <si>
    <t>Penalties and Fines Revenue</t>
  </si>
  <si>
    <t>Financing Sources Transferred In Without Reimbursement</t>
  </si>
  <si>
    <t>Financing Sources Transferred Out Without Reimbursement</t>
  </si>
  <si>
    <t>Expenditure Financing Sources - Transfers-In</t>
  </si>
  <si>
    <t>Nonexpenditure Financing Sources - Transfers-In - Other</t>
  </si>
  <si>
    <t>Nonexpenditure Financing Sources - Transfers-In - Capital Transfers</t>
  </si>
  <si>
    <t>Expenditure Financing Sources - Transfers-Out</t>
  </si>
  <si>
    <t>Nonexpenditure Financing Sources - Transfers-Out - Other</t>
  </si>
  <si>
    <t>Nonbudgetary Financing Sources Transferred In</t>
  </si>
  <si>
    <t>Nonbudgetary Financing Sources Transferred Out</t>
  </si>
  <si>
    <t>Imputed Financing Sources</t>
  </si>
  <si>
    <t>Other Financing Sources</t>
  </si>
  <si>
    <t>Adjustment to Financing Sources - Credit Reform</t>
  </si>
  <si>
    <t>Other Revenue</t>
  </si>
  <si>
    <t>Valuation Change in Investments for Federal Government Sponsored Enterprise</t>
  </si>
  <si>
    <t>Collections for Others - Statement of Custodial Activity</t>
  </si>
  <si>
    <t>Accrued Collections for Others - Statement of Custodial Activity</t>
  </si>
  <si>
    <t>Offset to Non-Entity Collections - Statement of Changes in Net Position</t>
  </si>
  <si>
    <t>Offset to Non-Entity Accrued Collections - Statement of Changes in Net Position</t>
  </si>
  <si>
    <t>Adjustment to Subsidy Expense</t>
  </si>
  <si>
    <t>Cost of Goods Sold</t>
  </si>
  <si>
    <t>Applied Overhead</t>
  </si>
  <si>
    <t>Cost Capitalization Offset</t>
  </si>
  <si>
    <t>Depreciation, Amortization, and Depletion</t>
  </si>
  <si>
    <t>Future Funded Expenses</t>
  </si>
  <si>
    <t>Gains on Disposition of Assets - Other</t>
  </si>
  <si>
    <t>Gains on Disposition of Investments</t>
  </si>
  <si>
    <t>Gains on Disposition of Borrowings</t>
  </si>
  <si>
    <t>Unrealized Gains</t>
  </si>
  <si>
    <t>Unrealized Gain - Exchange Stabilization Fund</t>
  </si>
  <si>
    <t>Other Gains</t>
  </si>
  <si>
    <t>Losses on Disposition of Assets - Other</t>
  </si>
  <si>
    <t>Losses on Disposition of Investments</t>
  </si>
  <si>
    <t>Losses on Disposition of Borrowings</t>
  </si>
  <si>
    <t>Unrealized Losses</t>
  </si>
  <si>
    <t>Unrealized Losses - Exchange Stabilization Fund</t>
  </si>
  <si>
    <t>Other Losses</t>
  </si>
  <si>
    <t>Extraordinary Items</t>
  </si>
  <si>
    <t>Prior-Period Adjustments Due to Corrections of Errors</t>
  </si>
  <si>
    <t>Prior-Period Adjustments Due to Changes in Accounting Principles</t>
  </si>
  <si>
    <t>Prior Period Adjustments Due to Corrections of Errors -Years Preceding the Prior Year</t>
  </si>
  <si>
    <t>Distribution of Income - Dividend</t>
  </si>
  <si>
    <t>Purchases of Property, Plant, and Equipment</t>
  </si>
  <si>
    <t>Purchases of Inventory and Related Property</t>
  </si>
  <si>
    <t>Purchases of Assets - Other</t>
  </si>
  <si>
    <t>Insurance and guarantee  program liabilities</t>
  </si>
  <si>
    <t>Other liabilities (Unfunded leave, unfunded FECA, actuarial FECA)</t>
  </si>
  <si>
    <t>Other financing sources</t>
  </si>
  <si>
    <t xml:space="preserve">Debt and equity securities </t>
  </si>
  <si>
    <t>B</t>
  </si>
  <si>
    <t>Total Components of Net Operating Cost Not Part of the Budget Outlays</t>
  </si>
  <si>
    <t xml:space="preserve">Components of the Budget Outlays That Are Not Part of Net Operating Cost </t>
  </si>
  <si>
    <t>Other Temporary Timing Differences</t>
  </si>
  <si>
    <t>Total Other Temporary Timing Differences</t>
  </si>
  <si>
    <t>Related Amounts on the Statement of Budgetary Resources</t>
  </si>
  <si>
    <t>Components of Net Operating Cost Not Part of the Budgetary Outlays</t>
  </si>
  <si>
    <t xml:space="preserve">Total Components of the Budgetary Outlays That Are Not Part of Net Operating Cost </t>
  </si>
  <si>
    <t>Total FY2XXX</t>
  </si>
  <si>
    <t>Year-end credit reform subsidy re-estimates</t>
  </si>
  <si>
    <t>Unrealized valuation loss/(gain) on investments in GSE's</t>
  </si>
  <si>
    <t>Net Operating Cost (SNC)</t>
  </si>
  <si>
    <t>With the Public (Fed/NonFed attribute N)</t>
  </si>
  <si>
    <t>Begin/End</t>
  </si>
  <si>
    <t>Intragovernmental (Fed/NonFed attributes F,G,Z)</t>
  </si>
  <si>
    <t>Net Outlays (Calculated Total)</t>
  </si>
  <si>
    <t>(+/-)</t>
  </si>
  <si>
    <t>(-)</t>
  </si>
  <si>
    <t>(+)</t>
  </si>
  <si>
    <t>Pick up Bad Debt Expense if not using the direct write off method</t>
  </si>
  <si>
    <t>Gain on International Monetary Fund Assets</t>
  </si>
  <si>
    <t>Loss on International Monetary Fund Assets</t>
  </si>
  <si>
    <t>Other assets</t>
  </si>
  <si>
    <t>Exchange/ Nonexchange</t>
  </si>
  <si>
    <t>X</t>
  </si>
  <si>
    <t>T</t>
  </si>
  <si>
    <t>Included for DOL and/or OPM ONLY</t>
  </si>
  <si>
    <t>No USSGL Mapping at this time</t>
  </si>
  <si>
    <t>Cells highlighted gray should have no input data entered according to the USSGL attributes. Only unshaded boxes should contain input data.</t>
  </si>
  <si>
    <t>Excluded for DOL reporting</t>
  </si>
  <si>
    <t>Only for credit reform transactions that are not reflected in liability accounts; all other funds must omit this line</t>
  </si>
  <si>
    <t>Values used in reconciliation should be net of any intraagency transactions.</t>
  </si>
  <si>
    <t>Exclude credit reform activity.</t>
  </si>
  <si>
    <t>Calculated total from SNC and reconciling items.</t>
  </si>
  <si>
    <t>Agencies may need additional information available thru their system sub accounts or external system data elements to further breakdown account activity. For example, Credit Reform, Investments, and Future Funded Expenses.</t>
  </si>
  <si>
    <t>Liability for Unpaid Insurance Claims</t>
  </si>
  <si>
    <t>Liability for Unearned Insurance Premiums</t>
  </si>
  <si>
    <t>Reconciliation of Net Operating Cost and Net Budgetary Outlays Crosswalk Guidance</t>
  </si>
  <si>
    <t>Transfers out (in) without reimbursement</t>
  </si>
  <si>
    <t>Distributed offsetting receipts (SBR Line 4200)</t>
  </si>
  <si>
    <t>Agency Outlays, Net (SBR Line 4210)</t>
  </si>
  <si>
    <t>Outlays, net (SBR Line 4190)</t>
  </si>
  <si>
    <t>FOOTNOTES AND ADDITIONAL INFORMATION:</t>
  </si>
  <si>
    <t>Exclude increase/decrease activity in changes to assets and liabilities for Deposit Funds (DF 6000-6999 series)</t>
  </si>
  <si>
    <t>Include only account activity that affects Agency Outlays, Net (SBR Line 4210) and does not impact SNC</t>
  </si>
  <si>
    <t>Include any principal repayments of Debt affecting Anticipated Transfers in this section, as well as in the "Increase/Decrease in liabilities not affecting Budget Outlays" section to offset any corresponding activity in the 25XXXX liability accounts.</t>
  </si>
  <si>
    <t>Include any activity from the drawing of cash to fund Borrowing Authority not part of offsetting collections, as well as in the "Increase/Decrease in liabilities not affecting Budget Outlays" section to offset corresponding activity in the 25XXXX liability accounts.</t>
  </si>
  <si>
    <t>Increase/(Decrease) in Assets not affecting Budget Outlays:</t>
  </si>
  <si>
    <t>(Increase)/Decrease in Liabilities not affecting Budget Outlays:</t>
  </si>
  <si>
    <t>Subtract future funded cleanup cost activity in SGL 680000 from "Other" in "Components of Net Operating Cost Not Part of the Budgetary Outlays", and include on this line item instead</t>
  </si>
  <si>
    <t>To net SGL 680000 portion</t>
  </si>
  <si>
    <t>SGL 217000 Beginning below taken into account for Credit Reform</t>
  </si>
  <si>
    <t xml:space="preserve">Only include activity reported on the SNC but not in outlays, as well as not reported as Offsetting Receipts. Refer to OMB Circular A-11, Section 113 Investment Transactions for guidance on Investment Transactions.  </t>
  </si>
  <si>
    <t>Loans receivable</t>
  </si>
  <si>
    <t>Reconciliation of Net Operating Cost &amp;                   Net Budgetary Outlays</t>
  </si>
  <si>
    <t>Exclude account activity on this line item if the same activity is already included within the "Increase/Decrease" to Assets/Liabilities.</t>
  </si>
  <si>
    <t>Expense (loss) items should be subtracted, while all revenue (gain) items should be added.</t>
  </si>
  <si>
    <t xml:space="preserve">This crosswalk serves a guide and is NOT all inclusive.  While it presents the most common scenarios, agencies should use their discretionary and professional judgement for agency specific cases when preparing the reconciliation. Any issues should be reported the USSGL Team.  </t>
  </si>
  <si>
    <t>This crosswalk applies only to funds that have Net Cost of Operations, Net Outlays or both.</t>
  </si>
  <si>
    <t>9/10</t>
  </si>
  <si>
    <t>14/17</t>
  </si>
  <si>
    <t>Add. Info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</si>
</sst>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43" formatCode="_(* #,##0.00_);_(* \(#,##0.00\);_(* &quot;-&quot;??_);_(@_)"/>
    <numFmt numFmtId="164" formatCode="&quot;$&quot;#,##0\ ;\(&quot;$&quot;#,##0\)"/>
  </numFmts>
  <fonts count="30" x14ac:knownFonts="1">
    <font>
      <sz val="11"/>
      <color theme="1"/>
      <name val="Calibri"/>
      <family val="2"/>
      <scheme val="minor"/>
    </font>
    <font>
      <sz val="11"/>
      <color theme="1"/>
      <name val="Calibri"/>
      <family val="2"/>
      <scheme val="minor"/>
    </font>
    <font>
      <b/>
      <sz val="11"/>
      <color theme="1"/>
      <name val="Calibri"/>
      <family val="2"/>
      <scheme val="minor"/>
    </font>
    <font>
      <sz val="10"/>
      <name val="System"/>
      <family val="2"/>
    </font>
    <font>
      <sz val="10"/>
      <name val="Arial"/>
      <family val="2"/>
    </font>
    <font>
      <sz val="10"/>
      <name val="Arial"/>
      <family val="2"/>
    </font>
    <font>
      <sz val="10"/>
      <name val="System"/>
      <family val="2"/>
    </font>
    <font>
      <u/>
      <sz val="10"/>
      <color rgb="FF800080"/>
      <name val="Arial"/>
      <family val="2"/>
    </font>
    <font>
      <b/>
      <sz val="18"/>
      <name val="System"/>
      <family val="2"/>
    </font>
    <font>
      <b/>
      <sz val="18"/>
      <name val="System"/>
      <family val="2"/>
    </font>
    <font>
      <b/>
      <sz val="12"/>
      <name val="System"/>
      <family val="2"/>
    </font>
    <font>
      <b/>
      <sz val="12"/>
      <name val="System"/>
      <family val="2"/>
    </font>
    <font>
      <u/>
      <sz val="10"/>
      <color rgb="FF0000FF"/>
      <name val="Arial"/>
      <family val="2"/>
    </font>
    <font>
      <sz val="18"/>
      <color theme="3"/>
      <name val="Cambria"/>
      <family val="2"/>
      <scheme val="major"/>
    </font>
    <font>
      <sz val="11"/>
      <color theme="1"/>
      <name val="Arial"/>
      <family val="2"/>
    </font>
    <font>
      <sz val="11"/>
      <color theme="1"/>
      <name val="Calibri"/>
      <family val="2"/>
    </font>
    <font>
      <sz val="11"/>
      <name val="Calibri"/>
      <family val="2"/>
    </font>
    <font>
      <sz val="11"/>
      <color rgb="FFFF0000"/>
      <name val="Calibri"/>
      <family val="2"/>
    </font>
    <font>
      <sz val="11"/>
      <name val="Arial"/>
      <family val="2"/>
    </font>
    <font>
      <b/>
      <sz val="14"/>
      <color theme="1"/>
      <name val="Calibri"/>
      <family val="2"/>
      <scheme val="minor"/>
    </font>
    <font>
      <b/>
      <sz val="11"/>
      <name val="Calibri"/>
      <family val="2"/>
      <scheme val="minor"/>
    </font>
    <font>
      <b/>
      <sz val="12"/>
      <color theme="1"/>
      <name val="Calibri"/>
      <family val="2"/>
      <scheme val="minor"/>
    </font>
    <font>
      <b/>
      <sz val="12"/>
      <color theme="1"/>
      <name val="Calibri"/>
      <family val="2"/>
    </font>
    <font>
      <sz val="12"/>
      <name val="Calibri"/>
      <family val="2"/>
    </font>
    <font>
      <sz val="12"/>
      <color theme="1"/>
      <name val="Calibri"/>
      <family val="2"/>
    </font>
    <font>
      <b/>
      <sz val="18"/>
      <color theme="1"/>
      <name val="Calibri"/>
      <family val="2"/>
      <scheme val="minor"/>
    </font>
    <font>
      <b/>
      <sz val="14"/>
      <name val="Calibri"/>
      <family val="2"/>
    </font>
    <font>
      <sz val="10"/>
      <color theme="1"/>
      <name val="Calibri"/>
      <family val="2"/>
      <scheme val="minor"/>
    </font>
    <font>
      <b/>
      <sz val="10"/>
      <color theme="1"/>
      <name val="Calibri"/>
      <family val="2"/>
      <scheme val="minor"/>
    </font>
    <font>
      <b/>
      <sz val="14"/>
      <color theme="1"/>
      <name val="Calibri"/>
      <family val="2"/>
    </font>
  </fonts>
  <fills count="7">
    <fill>
      <patternFill patternType="none"/>
    </fill>
    <fill>
      <patternFill patternType="gray125"/>
    </fill>
    <fill>
      <patternFill patternType="solid">
        <fgColor theme="6" tint="0.39997558519241921"/>
        <bgColor indexed="64"/>
      </patternFill>
    </fill>
    <fill>
      <patternFill patternType="solid">
        <fgColor theme="0" tint="-0.49998474074526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top style="double">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hair">
        <color indexed="64"/>
      </top>
      <bottom style="hair">
        <color indexed="64"/>
      </bottom>
      <diagonal/>
    </border>
    <border>
      <left style="hair">
        <color auto="1"/>
      </left>
      <right style="hair">
        <color auto="1"/>
      </right>
      <top/>
      <bottom style="hair">
        <color auto="1"/>
      </bottom>
      <diagonal/>
    </border>
    <border>
      <left style="hair">
        <color auto="1"/>
      </left>
      <right style="hair">
        <color auto="1"/>
      </right>
      <top style="hair">
        <color auto="1"/>
      </top>
      <bottom style="hair">
        <color auto="1"/>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s>
  <cellStyleXfs count="26">
    <xf numFmtId="0" fontId="0" fillId="0" borderId="0"/>
    <xf numFmtId="0" fontId="1" fillId="0" borderId="0"/>
    <xf numFmtId="0" fontId="3" fillId="0" borderId="0"/>
    <xf numFmtId="0" fontId="4" fillId="0" borderId="0"/>
    <xf numFmtId="0" fontId="4" fillId="0" borderId="0"/>
    <xf numFmtId="43" fontId="1" fillId="0" borderId="0" applyFont="0" applyFill="0" applyBorder="0" applyAlignment="0" applyProtection="0"/>
    <xf numFmtId="3" fontId="3" fillId="0" borderId="0" applyFont="0" applyFill="0" applyBorder="0" applyAlignment="0" applyProtection="0"/>
    <xf numFmtId="3" fontId="6" fillId="0" borderId="0" applyFont="0" applyFill="0" applyBorder="0" applyAlignment="0" applyProtection="0"/>
    <xf numFmtId="164" fontId="3" fillId="0" borderId="0" applyFont="0" applyFill="0" applyBorder="0" applyAlignment="0" applyProtection="0"/>
    <xf numFmtId="164" fontId="6" fillId="0" borderId="0" applyFont="0" applyFill="0" applyBorder="0" applyAlignment="0" applyProtection="0"/>
    <xf numFmtId="0" fontId="3" fillId="0" borderId="0" applyFont="0" applyFill="0" applyBorder="0" applyAlignment="0" applyProtection="0"/>
    <xf numFmtId="0" fontId="6" fillId="0" borderId="0" applyFont="0" applyFill="0" applyBorder="0" applyAlignment="0" applyProtection="0"/>
    <xf numFmtId="2" fontId="3" fillId="0" borderId="0" applyFont="0" applyFill="0" applyBorder="0" applyAlignment="0" applyProtection="0"/>
    <xf numFmtId="2" fontId="6" fillId="0" borderId="0" applyFon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5" fillId="0" borderId="0"/>
    <xf numFmtId="0" fontId="6" fillId="0" borderId="0"/>
    <xf numFmtId="0" fontId="5" fillId="0" borderId="0"/>
    <xf numFmtId="0" fontId="13" fillId="0" borderId="0" applyNumberFormat="0" applyFill="0" applyBorder="0" applyAlignment="0" applyProtection="0"/>
    <xf numFmtId="0" fontId="3" fillId="0" borderId="2" applyNumberFormat="0" applyFont="0" applyFill="0" applyAlignment="0" applyProtection="0"/>
    <xf numFmtId="0" fontId="6" fillId="0" borderId="2" applyNumberFormat="0" applyFont="0" applyFill="0" applyAlignment="0" applyProtection="0"/>
  </cellStyleXfs>
  <cellXfs count="144">
    <xf numFmtId="0" fontId="0" fillId="0" borderId="0" xfId="0"/>
    <xf numFmtId="0" fontId="2" fillId="0" borderId="1" xfId="0" applyFont="1" applyBorder="1"/>
    <xf numFmtId="0" fontId="4" fillId="0" borderId="1" xfId="3" applyFont="1" applyBorder="1"/>
    <xf numFmtId="0" fontId="0" fillId="0" borderId="1" xfId="0" applyFill="1" applyBorder="1"/>
    <xf numFmtId="1" fontId="0" fillId="0" borderId="1" xfId="0" applyNumberFormat="1" applyFill="1" applyBorder="1" applyAlignment="1">
      <alignment horizontal="left" vertical="top"/>
    </xf>
    <xf numFmtId="0" fontId="0" fillId="0" borderId="1" xfId="0" applyBorder="1"/>
    <xf numFmtId="0" fontId="2" fillId="0" borderId="1" xfId="1" applyFont="1" applyBorder="1"/>
    <xf numFmtId="0" fontId="4" fillId="0" borderId="1" xfId="2" applyFont="1" applyFill="1" applyBorder="1" applyAlignment="1">
      <alignment horizontal="left" vertical="top" wrapText="1"/>
    </xf>
    <xf numFmtId="0" fontId="2" fillId="0" borderId="1" xfId="0" applyFont="1" applyFill="1" applyBorder="1"/>
    <xf numFmtId="0" fontId="0" fillId="0" borderId="0" xfId="0" applyFill="1"/>
    <xf numFmtId="1" fontId="0" fillId="0" borderId="0" xfId="0" applyNumberFormat="1" applyFill="1" applyAlignment="1">
      <alignment horizontal="left" vertical="top"/>
    </xf>
    <xf numFmtId="0" fontId="0" fillId="0" borderId="0" xfId="0" applyAlignment="1">
      <alignment wrapText="1"/>
    </xf>
    <xf numFmtId="0" fontId="0" fillId="0" borderId="0" xfId="0" applyFill="1" applyBorder="1"/>
    <xf numFmtId="1" fontId="0" fillId="0" borderId="0" xfId="0" applyNumberFormat="1" applyFill="1" applyBorder="1" applyAlignment="1">
      <alignment horizontal="left" vertical="top"/>
    </xf>
    <xf numFmtId="0" fontId="0" fillId="0" borderId="0" xfId="0" applyBorder="1" applyAlignment="1">
      <alignment wrapText="1"/>
    </xf>
    <xf numFmtId="0" fontId="0" fillId="0" borderId="0" xfId="0" applyBorder="1"/>
    <xf numFmtId="43" fontId="0" fillId="0" borderId="1" xfId="0" applyNumberFormat="1" applyBorder="1" applyAlignment="1">
      <alignment wrapText="1"/>
    </xf>
    <xf numFmtId="43" fontId="0" fillId="0" borderId="1" xfId="0" applyNumberFormat="1" applyFill="1" applyBorder="1" applyAlignment="1">
      <alignment wrapText="1"/>
    </xf>
    <xf numFmtId="43" fontId="0" fillId="0" borderId="4" xfId="0" applyNumberFormat="1" applyBorder="1" applyAlignment="1">
      <alignment wrapText="1"/>
    </xf>
    <xf numFmtId="44" fontId="0" fillId="0" borderId="3" xfId="0" applyNumberFormat="1" applyBorder="1" applyAlignment="1">
      <alignment wrapText="1"/>
    </xf>
    <xf numFmtId="43" fontId="0" fillId="0" borderId="3" xfId="0" applyNumberFormat="1" applyBorder="1" applyAlignment="1">
      <alignment wrapText="1"/>
    </xf>
    <xf numFmtId="43" fontId="0" fillId="0" borderId="5" xfId="0" applyNumberFormat="1" applyBorder="1" applyAlignment="1">
      <alignment wrapText="1"/>
    </xf>
    <xf numFmtId="44" fontId="0" fillId="0" borderId="6" xfId="0" applyNumberFormat="1" applyBorder="1" applyAlignment="1">
      <alignment wrapText="1"/>
    </xf>
    <xf numFmtId="44" fontId="0" fillId="0" borderId="7" xfId="0" applyNumberFormat="1" applyBorder="1" applyAlignment="1">
      <alignment wrapText="1"/>
    </xf>
    <xf numFmtId="0" fontId="4" fillId="0" borderId="1" xfId="3" applyFont="1" applyFill="1" applyBorder="1" applyAlignment="1">
      <alignment wrapText="1"/>
    </xf>
    <xf numFmtId="0" fontId="15" fillId="0" borderId="1" xfId="1" applyFont="1" applyFill="1" applyBorder="1" applyAlignment="1">
      <alignment wrapText="1"/>
    </xf>
    <xf numFmtId="0" fontId="16" fillId="0" borderId="1" xfId="2" applyFont="1" applyFill="1" applyBorder="1" applyAlignment="1">
      <alignment horizontal="left" vertical="top" wrapText="1"/>
    </xf>
    <xf numFmtId="1" fontId="16" fillId="0" borderId="1" xfId="2" applyNumberFormat="1" applyFont="1" applyFill="1" applyBorder="1" applyAlignment="1">
      <alignment horizontal="left" vertical="top" wrapText="1"/>
    </xf>
    <xf numFmtId="1" fontId="16" fillId="0" borderId="1" xfId="2" applyNumberFormat="1" applyFont="1" applyFill="1" applyBorder="1" applyAlignment="1">
      <alignment horizontal="left" vertical="top"/>
    </xf>
    <xf numFmtId="1" fontId="15" fillId="0" borderId="1" xfId="0" applyNumberFormat="1" applyFont="1" applyFill="1" applyBorder="1" applyAlignment="1">
      <alignment horizontal="left" vertical="top"/>
    </xf>
    <xf numFmtId="0" fontId="16" fillId="0" borderId="1" xfId="3" applyFont="1" applyFill="1" applyBorder="1" applyAlignment="1">
      <alignment wrapText="1"/>
    </xf>
    <xf numFmtId="0" fontId="16" fillId="0" borderId="1" xfId="1" applyFont="1" applyFill="1" applyBorder="1" applyAlignment="1">
      <alignment wrapText="1"/>
    </xf>
    <xf numFmtId="0" fontId="17" fillId="0" borderId="1" xfId="1" applyFont="1" applyFill="1" applyBorder="1" applyAlignment="1">
      <alignment wrapText="1"/>
    </xf>
    <xf numFmtId="0" fontId="1" fillId="0" borderId="1" xfId="1" applyFont="1" applyFill="1" applyBorder="1" applyAlignment="1">
      <alignment wrapText="1"/>
    </xf>
    <xf numFmtId="0" fontId="18" fillId="0" borderId="1" xfId="2" applyFont="1" applyFill="1" applyBorder="1" applyAlignment="1">
      <alignment horizontal="left" vertical="top" wrapText="1"/>
    </xf>
    <xf numFmtId="1" fontId="14" fillId="0" borderId="1" xfId="0" applyNumberFormat="1" applyFont="1" applyFill="1" applyBorder="1" applyAlignment="1">
      <alignment horizontal="left" vertical="top"/>
    </xf>
    <xf numFmtId="0" fontId="18" fillId="0" borderId="1" xfId="3" applyFont="1" applyFill="1" applyBorder="1" applyAlignment="1">
      <alignment wrapText="1"/>
    </xf>
    <xf numFmtId="0" fontId="1" fillId="0" borderId="1" xfId="0" applyFont="1" applyFill="1" applyBorder="1"/>
    <xf numFmtId="0" fontId="20" fillId="2" borderId="1" xfId="2" applyFont="1" applyFill="1" applyBorder="1" applyAlignment="1">
      <alignment horizontal="center" wrapText="1"/>
    </xf>
    <xf numFmtId="0" fontId="20" fillId="2" borderId="1" xfId="2" applyFont="1" applyFill="1" applyBorder="1" applyAlignment="1">
      <alignment horizontal="left"/>
    </xf>
    <xf numFmtId="43" fontId="0" fillId="3" borderId="1" xfId="0" applyNumberFormat="1" applyFill="1" applyBorder="1" applyAlignment="1">
      <alignment wrapText="1"/>
    </xf>
    <xf numFmtId="44" fontId="0" fillId="0" borderId="3" xfId="0" applyNumberFormat="1" applyFill="1" applyBorder="1" applyAlignment="1">
      <alignment wrapText="1"/>
    </xf>
    <xf numFmtId="43" fontId="0" fillId="0" borderId="3" xfId="0" applyNumberFormat="1" applyFill="1" applyBorder="1" applyAlignment="1">
      <alignment wrapText="1"/>
    </xf>
    <xf numFmtId="43" fontId="0" fillId="0" borderId="5" xfId="0" applyNumberFormat="1" applyFill="1" applyBorder="1" applyAlignment="1">
      <alignment wrapText="1"/>
    </xf>
    <xf numFmtId="43" fontId="0" fillId="0" borderId="4" xfId="0" applyNumberFormat="1" applyFill="1" applyBorder="1" applyAlignment="1">
      <alignment wrapText="1"/>
    </xf>
    <xf numFmtId="0" fontId="20" fillId="2" borderId="1" xfId="2" applyFont="1" applyFill="1" applyBorder="1" applyAlignment="1">
      <alignment horizontal="center"/>
    </xf>
    <xf numFmtId="0" fontId="0" fillId="0" borderId="1" xfId="0" applyBorder="1" applyAlignment="1">
      <alignment horizontal="center"/>
    </xf>
    <xf numFmtId="0" fontId="15" fillId="0" borderId="1" xfId="0" applyFont="1" applyBorder="1" applyAlignment="1">
      <alignment horizontal="center"/>
    </xf>
    <xf numFmtId="0" fontId="14" fillId="0" borderId="1" xfId="0" applyFont="1" applyBorder="1" applyAlignment="1">
      <alignment horizontal="center"/>
    </xf>
    <xf numFmtId="0" fontId="0" fillId="0" borderId="0" xfId="0" applyBorder="1" applyAlignment="1">
      <alignment horizontal="center" wrapText="1"/>
    </xf>
    <xf numFmtId="0" fontId="0" fillId="0" borderId="0" xfId="0" applyAlignment="1">
      <alignment horizontal="center" wrapText="1"/>
    </xf>
    <xf numFmtId="0" fontId="0" fillId="0" borderId="1" xfId="0" applyBorder="1" applyAlignment="1">
      <alignment wrapText="1"/>
    </xf>
    <xf numFmtId="0" fontId="15" fillId="0" borderId="1" xfId="0" applyFont="1" applyBorder="1" applyAlignment="1">
      <alignment wrapText="1"/>
    </xf>
    <xf numFmtId="0" fontId="15" fillId="0" borderId="1" xfId="0" applyFont="1" applyFill="1" applyBorder="1" applyAlignment="1">
      <alignment wrapText="1"/>
    </xf>
    <xf numFmtId="0" fontId="15" fillId="0" borderId="1" xfId="0" applyFont="1" applyBorder="1" applyAlignment="1">
      <alignment vertical="top" wrapText="1"/>
    </xf>
    <xf numFmtId="0" fontId="15" fillId="0" borderId="1" xfId="0" applyFont="1" applyFill="1" applyBorder="1" applyAlignment="1">
      <alignment vertical="top" wrapText="1"/>
    </xf>
    <xf numFmtId="0" fontId="14" fillId="0" borderId="1" xfId="0" applyFont="1" applyBorder="1" applyAlignment="1">
      <alignment wrapText="1"/>
    </xf>
    <xf numFmtId="0" fontId="15" fillId="0" borderId="1" xfId="0" applyFont="1" applyFill="1" applyBorder="1" applyAlignment="1">
      <alignment horizontal="center"/>
    </xf>
    <xf numFmtId="0" fontId="15" fillId="0" borderId="1" xfId="0" applyFont="1" applyBorder="1" applyAlignment="1">
      <alignment horizontal="center" vertical="top"/>
    </xf>
    <xf numFmtId="0" fontId="15" fillId="0" borderId="1" xfId="0" applyFont="1" applyFill="1" applyBorder="1" applyAlignment="1">
      <alignment horizontal="center" vertical="top"/>
    </xf>
    <xf numFmtId="0" fontId="2" fillId="2" borderId="1" xfId="0" applyFont="1" applyFill="1" applyBorder="1" applyAlignment="1">
      <alignment horizontal="center" wrapText="1"/>
    </xf>
    <xf numFmtId="0" fontId="0" fillId="0" borderId="0" xfId="0" applyAlignment="1"/>
    <xf numFmtId="43" fontId="0" fillId="4" borderId="1" xfId="0" applyNumberFormat="1" applyFill="1" applyBorder="1" applyAlignment="1">
      <alignment wrapText="1"/>
    </xf>
    <xf numFmtId="0" fontId="16" fillId="4" borderId="1" xfId="2" applyFont="1" applyFill="1" applyBorder="1" applyAlignment="1">
      <alignment horizontal="left" vertical="top" wrapText="1"/>
    </xf>
    <xf numFmtId="1" fontId="16" fillId="4" borderId="1" xfId="2" applyNumberFormat="1" applyFont="1" applyFill="1" applyBorder="1" applyAlignment="1">
      <alignment horizontal="left" vertical="top" wrapText="1"/>
    </xf>
    <xf numFmtId="0" fontId="15" fillId="4" borderId="1" xfId="0" applyFont="1" applyFill="1" applyBorder="1" applyAlignment="1">
      <alignment wrapText="1"/>
    </xf>
    <xf numFmtId="0" fontId="15" fillId="4" borderId="1" xfId="0" applyFont="1" applyFill="1" applyBorder="1" applyAlignment="1">
      <alignment horizontal="center"/>
    </xf>
    <xf numFmtId="0" fontId="19" fillId="0" borderId="1" xfId="1" applyFont="1" applyBorder="1"/>
    <xf numFmtId="0" fontId="19" fillId="0" borderId="1" xfId="1" applyFont="1" applyFill="1" applyBorder="1"/>
    <xf numFmtId="0" fontId="19" fillId="5" borderId="8" xfId="1" applyFont="1" applyFill="1" applyBorder="1"/>
    <xf numFmtId="0" fontId="15" fillId="5" borderId="10" xfId="1" applyFont="1" applyFill="1" applyBorder="1" applyAlignment="1">
      <alignment wrapText="1"/>
    </xf>
    <xf numFmtId="0" fontId="16" fillId="5" borderId="10" xfId="2" applyFont="1" applyFill="1" applyBorder="1" applyAlignment="1">
      <alignment horizontal="left" vertical="top" wrapText="1"/>
    </xf>
    <xf numFmtId="1" fontId="15" fillId="5" borderId="10" xfId="0" applyNumberFormat="1" applyFont="1" applyFill="1" applyBorder="1" applyAlignment="1">
      <alignment horizontal="left" vertical="top"/>
    </xf>
    <xf numFmtId="0" fontId="15" fillId="5" borderId="10" xfId="0" applyFont="1" applyFill="1" applyBorder="1" applyAlignment="1">
      <alignment wrapText="1"/>
    </xf>
    <xf numFmtId="0" fontId="15" fillId="5" borderId="10" xfId="0" applyFont="1" applyFill="1" applyBorder="1" applyAlignment="1">
      <alignment horizontal="center"/>
    </xf>
    <xf numFmtId="43" fontId="0" fillId="5" borderId="10" xfId="0" applyNumberFormat="1" applyFill="1" applyBorder="1" applyAlignment="1">
      <alignment wrapText="1"/>
    </xf>
    <xf numFmtId="0" fontId="0" fillId="5" borderId="9" xfId="0" applyFill="1" applyBorder="1"/>
    <xf numFmtId="0" fontId="23" fillId="0" borderId="1" xfId="3" applyFont="1" applyFill="1" applyBorder="1" applyAlignment="1">
      <alignment wrapText="1"/>
    </xf>
    <xf numFmtId="0" fontId="24" fillId="0" borderId="1" xfId="0" applyFont="1" applyBorder="1"/>
    <xf numFmtId="0" fontId="22" fillId="0" borderId="1" xfId="1" applyFont="1" applyBorder="1" applyAlignment="1">
      <alignment wrapText="1"/>
    </xf>
    <xf numFmtId="0" fontId="1" fillId="5" borderId="10" xfId="1" applyFill="1" applyBorder="1" applyAlignment="1">
      <alignment wrapText="1"/>
    </xf>
    <xf numFmtId="0" fontId="4" fillId="5" borderId="10" xfId="2" applyFont="1" applyFill="1" applyBorder="1" applyAlignment="1">
      <alignment horizontal="left" vertical="top" wrapText="1"/>
    </xf>
    <xf numFmtId="1" fontId="0" fillId="5" borderId="10" xfId="0" applyNumberFormat="1" applyFill="1" applyBorder="1" applyAlignment="1">
      <alignment horizontal="left" vertical="top"/>
    </xf>
    <xf numFmtId="0" fontId="0" fillId="5" borderId="10" xfId="0" applyFill="1" applyBorder="1" applyAlignment="1">
      <alignment wrapText="1"/>
    </xf>
    <xf numFmtId="0" fontId="0" fillId="5" borderId="10" xfId="0" applyFill="1" applyBorder="1" applyAlignment="1">
      <alignment horizontal="center"/>
    </xf>
    <xf numFmtId="0" fontId="22" fillId="0" borderId="1" xfId="1" applyFont="1" applyBorder="1" applyAlignment="1"/>
    <xf numFmtId="1" fontId="15" fillId="0" borderId="1" xfId="0" applyNumberFormat="1" applyFont="1" applyFill="1" applyBorder="1" applyAlignment="1">
      <alignment horizontal="left"/>
    </xf>
    <xf numFmtId="0" fontId="16" fillId="0" borderId="1" xfId="2" applyFont="1" applyFill="1" applyBorder="1" applyAlignment="1">
      <alignment horizontal="left" wrapText="1"/>
    </xf>
    <xf numFmtId="0" fontId="15" fillId="5" borderId="1" xfId="0" applyFont="1" applyFill="1" applyBorder="1" applyAlignment="1">
      <alignment horizontal="center"/>
    </xf>
    <xf numFmtId="0" fontId="25" fillId="0" borderId="0" xfId="0" applyFont="1" applyAlignment="1">
      <alignment horizontal="center"/>
    </xf>
    <xf numFmtId="0" fontId="25" fillId="0" borderId="0" xfId="0" applyFont="1" applyAlignment="1">
      <alignment horizontal="center"/>
    </xf>
    <xf numFmtId="0" fontId="19" fillId="2" borderId="8" xfId="1" applyFont="1" applyFill="1" applyBorder="1" applyAlignment="1">
      <alignment horizontal="center" wrapText="1"/>
    </xf>
    <xf numFmtId="0" fontId="0" fillId="0" borderId="9" xfId="0" applyBorder="1" applyAlignment="1">
      <alignment horizontal="center" wrapText="1"/>
    </xf>
    <xf numFmtId="0" fontId="22" fillId="5" borderId="8" xfId="1" applyFont="1" applyFill="1" applyBorder="1" applyAlignment="1">
      <alignment horizontal="left" wrapText="1"/>
    </xf>
    <xf numFmtId="0" fontId="22" fillId="5" borderId="10" xfId="1" applyFont="1" applyFill="1" applyBorder="1" applyAlignment="1">
      <alignment horizontal="left" wrapText="1"/>
    </xf>
    <xf numFmtId="0" fontId="22" fillId="5" borderId="9" xfId="1" applyFont="1" applyFill="1" applyBorder="1" applyAlignment="1">
      <alignment horizontal="left" wrapText="1"/>
    </xf>
    <xf numFmtId="0" fontId="28" fillId="6" borderId="11" xfId="1" applyFont="1" applyFill="1" applyBorder="1" applyAlignment="1">
      <alignment horizontal="left" wrapText="1"/>
    </xf>
    <xf numFmtId="0" fontId="28" fillId="6" borderId="12" xfId="1" applyFont="1" applyFill="1" applyBorder="1" applyAlignment="1">
      <alignment horizontal="left" wrapText="1"/>
    </xf>
    <xf numFmtId="0" fontId="28" fillId="6" borderId="13" xfId="1" applyFont="1" applyFill="1" applyBorder="1" applyAlignment="1">
      <alignment horizontal="left" wrapText="1"/>
    </xf>
    <xf numFmtId="0" fontId="27" fillId="6" borderId="14" xfId="1" applyFont="1" applyFill="1" applyBorder="1" applyAlignment="1">
      <alignment horizontal="left" wrapText="1"/>
    </xf>
    <xf numFmtId="0" fontId="27" fillId="6" borderId="0" xfId="1" applyFont="1" applyFill="1" applyBorder="1" applyAlignment="1">
      <alignment horizontal="left" wrapText="1"/>
    </xf>
    <xf numFmtId="0" fontId="27" fillId="6" borderId="15" xfId="1" applyFont="1" applyFill="1" applyBorder="1" applyAlignment="1">
      <alignment horizontal="left" wrapText="1"/>
    </xf>
    <xf numFmtId="16" fontId="0" fillId="0" borderId="1" xfId="0" quotePrefix="1" applyNumberFormat="1" applyFill="1" applyBorder="1" applyAlignment="1">
      <alignment horizontal="right"/>
    </xf>
    <xf numFmtId="0" fontId="0" fillId="0" borderId="1" xfId="0" applyFill="1" applyBorder="1" applyAlignment="1">
      <alignment horizontal="right"/>
    </xf>
    <xf numFmtId="0" fontId="29" fillId="0" borderId="1" xfId="1" applyFont="1" applyBorder="1"/>
    <xf numFmtId="0" fontId="26" fillId="5" borderId="1" xfId="3" applyFont="1" applyFill="1" applyBorder="1"/>
    <xf numFmtId="0" fontId="23" fillId="5" borderId="1" xfId="3" applyFont="1" applyFill="1" applyBorder="1" applyAlignment="1">
      <alignment wrapText="1"/>
    </xf>
    <xf numFmtId="0" fontId="18" fillId="5" borderId="1" xfId="2" applyFont="1" applyFill="1" applyBorder="1" applyAlignment="1">
      <alignment horizontal="left" vertical="top" wrapText="1"/>
    </xf>
    <xf numFmtId="1" fontId="14" fillId="5" borderId="1" xfId="0" applyNumberFormat="1" applyFont="1" applyFill="1" applyBorder="1" applyAlignment="1">
      <alignment horizontal="left" vertical="top"/>
    </xf>
    <xf numFmtId="0" fontId="14" fillId="5" borderId="1" xfId="0" applyFont="1" applyFill="1" applyBorder="1" applyAlignment="1">
      <alignment wrapText="1"/>
    </xf>
    <xf numFmtId="0" fontId="14" fillId="5" borderId="1" xfId="0" applyFont="1" applyFill="1" applyBorder="1" applyAlignment="1">
      <alignment horizontal="center"/>
    </xf>
    <xf numFmtId="43" fontId="0" fillId="5" borderId="4" xfId="0" applyNumberFormat="1" applyFill="1" applyBorder="1" applyAlignment="1">
      <alignment wrapText="1"/>
    </xf>
    <xf numFmtId="0" fontId="0" fillId="5" borderId="1" xfId="0" applyFill="1" applyBorder="1"/>
    <xf numFmtId="0" fontId="27" fillId="6" borderId="14" xfId="1" applyFont="1" applyFill="1" applyBorder="1" applyAlignment="1">
      <alignment horizontal="left"/>
    </xf>
    <xf numFmtId="0" fontId="27" fillId="6" borderId="0" xfId="1" applyFont="1" applyFill="1" applyBorder="1" applyAlignment="1">
      <alignment horizontal="left"/>
    </xf>
    <xf numFmtId="0" fontId="27" fillId="6" borderId="16" xfId="1" applyFont="1" applyFill="1" applyBorder="1" applyAlignment="1">
      <alignment horizontal="left"/>
    </xf>
    <xf numFmtId="0" fontId="27" fillId="6" borderId="17" xfId="1" applyFont="1" applyFill="1" applyBorder="1" applyAlignment="1">
      <alignment horizontal="left"/>
    </xf>
    <xf numFmtId="0" fontId="4" fillId="0" borderId="8" xfId="3" applyFont="1" applyBorder="1"/>
    <xf numFmtId="0" fontId="4" fillId="0" borderId="10" xfId="3" applyFont="1" applyFill="1" applyBorder="1"/>
    <xf numFmtId="0" fontId="4" fillId="0" borderId="10" xfId="2" applyFont="1" applyFill="1" applyBorder="1" applyAlignment="1">
      <alignment horizontal="left" vertical="top" wrapText="1"/>
    </xf>
    <xf numFmtId="1" fontId="0" fillId="0" borderId="10" xfId="0" applyNumberFormat="1" applyFill="1" applyBorder="1" applyAlignment="1">
      <alignment horizontal="left" vertical="top"/>
    </xf>
    <xf numFmtId="0" fontId="0" fillId="0" borderId="10" xfId="0" applyBorder="1" applyAlignment="1">
      <alignment wrapText="1"/>
    </xf>
    <xf numFmtId="0" fontId="0" fillId="0" borderId="10" xfId="0" applyBorder="1" applyAlignment="1">
      <alignment horizontal="center"/>
    </xf>
    <xf numFmtId="4" fontId="0" fillId="0" borderId="10" xfId="0" applyNumberFormat="1" applyBorder="1" applyAlignment="1">
      <alignment wrapText="1"/>
    </xf>
    <xf numFmtId="0" fontId="0" fillId="0" borderId="9" xfId="0" applyBorder="1"/>
    <xf numFmtId="0" fontId="27" fillId="6" borderId="15" xfId="1" applyFont="1" applyFill="1" applyBorder="1" applyAlignment="1">
      <alignment horizontal="left"/>
    </xf>
    <xf numFmtId="0" fontId="27" fillId="6" borderId="18" xfId="1" applyFont="1" applyFill="1" applyBorder="1" applyAlignment="1">
      <alignment horizontal="left"/>
    </xf>
    <xf numFmtId="1" fontId="20" fillId="2" borderId="1" xfId="2" applyNumberFormat="1" applyFont="1" applyFill="1" applyBorder="1" applyAlignment="1">
      <alignment horizontal="center" wrapText="1"/>
    </xf>
    <xf numFmtId="0" fontId="0" fillId="0" borderId="22" xfId="0" applyFill="1" applyBorder="1" applyAlignment="1">
      <alignment horizontal="left"/>
    </xf>
    <xf numFmtId="0" fontId="0" fillId="0" borderId="23" xfId="0" applyFill="1" applyBorder="1" applyAlignment="1">
      <alignment horizontal="left"/>
    </xf>
    <xf numFmtId="0" fontId="0" fillId="0" borderId="24" xfId="0" applyFill="1" applyBorder="1" applyAlignment="1">
      <alignment horizontal="left"/>
    </xf>
    <xf numFmtId="0" fontId="0" fillId="0" borderId="25" xfId="0" applyFill="1" applyBorder="1" applyAlignment="1">
      <alignment horizontal="left"/>
    </xf>
    <xf numFmtId="0" fontId="0" fillId="0" borderId="19" xfId="0" applyFill="1" applyBorder="1" applyAlignment="1">
      <alignment horizontal="left"/>
    </xf>
    <xf numFmtId="0" fontId="0" fillId="0" borderId="26" xfId="0" applyFill="1" applyBorder="1" applyAlignment="1">
      <alignment horizontal="left"/>
    </xf>
    <xf numFmtId="0" fontId="0" fillId="0" borderId="17" xfId="0" applyBorder="1" applyAlignment="1">
      <alignment wrapText="1"/>
    </xf>
    <xf numFmtId="0" fontId="2" fillId="0" borderId="20" xfId="0" applyFont="1" applyBorder="1" applyAlignment="1"/>
    <xf numFmtId="0" fontId="2" fillId="0" borderId="21" xfId="0" applyFont="1" applyBorder="1" applyAlignment="1"/>
    <xf numFmtId="0" fontId="2" fillId="0" borderId="21" xfId="0" applyFont="1" applyFill="1" applyBorder="1" applyAlignment="1"/>
    <xf numFmtId="0" fontId="0" fillId="0" borderId="17" xfId="0" applyBorder="1"/>
    <xf numFmtId="0" fontId="21" fillId="5" borderId="8" xfId="1" applyFont="1" applyFill="1" applyBorder="1" applyAlignment="1">
      <alignment horizontal="center"/>
    </xf>
    <xf numFmtId="0" fontId="21" fillId="5" borderId="10" xfId="1" applyFont="1" applyFill="1" applyBorder="1" applyAlignment="1">
      <alignment horizontal="center"/>
    </xf>
    <xf numFmtId="0" fontId="0" fillId="0" borderId="12" xfId="0" applyBorder="1"/>
    <xf numFmtId="0" fontId="0" fillId="0" borderId="12" xfId="0" applyFill="1" applyBorder="1"/>
    <xf numFmtId="0" fontId="0" fillId="5" borderId="9" xfId="0" applyFill="1" applyBorder="1" applyAlignment="1">
      <alignment horizontal="center" wrapText="1"/>
    </xf>
  </cellXfs>
  <cellStyles count="26">
    <cellStyle name="Comma 2" xfId="5"/>
    <cellStyle name="Comma0" xfId="6"/>
    <cellStyle name="Comma0 2" xfId="7"/>
    <cellStyle name="Currency0" xfId="8"/>
    <cellStyle name="Currency0 2" xfId="9"/>
    <cellStyle name="Date" xfId="10"/>
    <cellStyle name="Date 2" xfId="11"/>
    <cellStyle name="Fixed" xfId="12"/>
    <cellStyle name="Fixed 2" xfId="13"/>
    <cellStyle name="Followed Hyperlink 2" xfId="14"/>
    <cellStyle name="Heading 1 2" xfId="15"/>
    <cellStyle name="Heading 1 3" xfId="16"/>
    <cellStyle name="Heading 2 2" xfId="17"/>
    <cellStyle name="Heading 2 3" xfId="18"/>
    <cellStyle name="Hyperlink 2" xfId="19"/>
    <cellStyle name="Normal" xfId="0" builtinId="0"/>
    <cellStyle name="Normal 2" xfId="1"/>
    <cellStyle name="Normal 2 2" xfId="4"/>
    <cellStyle name="Normal 2 3" xfId="20"/>
    <cellStyle name="Normal 3" xfId="3"/>
    <cellStyle name="Normal 4" xfId="2"/>
    <cellStyle name="Normal 5" xfId="21"/>
    <cellStyle name="Normal 6" xfId="22"/>
    <cellStyle name="Title 2" xfId="23"/>
    <cellStyle name="Total 2" xfId="24"/>
    <cellStyle name="Total 3" xfId="25"/>
  </cellStyles>
  <dxfs count="0"/>
  <tableStyles count="0" defaultTableStyle="TableStyleMedium2" defaultPivotStyle="PivotStyleLight16"/>
  <colors>
    <mruColors>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17"/>
  <sheetViews>
    <sheetView tabSelected="1" zoomScale="80" zoomScaleNormal="80" zoomScalePageLayoutView="85" workbookViewId="0">
      <selection sqref="A1:K1"/>
    </sheetView>
  </sheetViews>
  <sheetFormatPr defaultRowHeight="15" x14ac:dyDescent="0.25"/>
  <cols>
    <col min="1" max="1" width="4.28515625" customWidth="1"/>
    <col min="2" max="2" width="49.5703125" style="9" customWidth="1"/>
    <col min="3" max="3" width="7.7109375" style="9" customWidth="1"/>
    <col min="4" max="4" width="8.140625" style="10" bestFit="1" customWidth="1"/>
    <col min="5" max="5" width="88.28515625" style="11" customWidth="1"/>
    <col min="6" max="6" width="13" style="11" customWidth="1"/>
    <col min="7" max="7" width="5.5703125" style="50" customWidth="1"/>
    <col min="8" max="10" width="18.7109375" style="11" customWidth="1"/>
    <col min="11" max="11" width="6.140625" customWidth="1"/>
    <col min="13" max="13" width="19.140625" bestFit="1" customWidth="1"/>
  </cols>
  <sheetData>
    <row r="1" spans="1:11" ht="23.25" x14ac:dyDescent="0.35">
      <c r="A1" s="90" t="s">
        <v>199</v>
      </c>
      <c r="B1" s="90"/>
      <c r="C1" s="90"/>
      <c r="D1" s="90"/>
      <c r="E1" s="90"/>
      <c r="F1" s="90"/>
      <c r="G1" s="90"/>
      <c r="H1" s="90"/>
      <c r="I1" s="90"/>
      <c r="J1" s="90"/>
      <c r="K1" s="90"/>
    </row>
    <row r="2" spans="1:11" ht="7.5" customHeight="1" x14ac:dyDescent="0.35">
      <c r="A2" s="89"/>
      <c r="B2" s="89"/>
      <c r="C2" s="89"/>
      <c r="D2" s="89"/>
      <c r="E2" s="89"/>
      <c r="F2" s="89"/>
      <c r="G2" s="89"/>
      <c r="H2" s="89"/>
      <c r="I2" s="89"/>
      <c r="J2" s="89"/>
      <c r="K2" s="89"/>
    </row>
    <row r="3" spans="1:11" ht="15" customHeight="1" x14ac:dyDescent="0.25">
      <c r="A3" s="96" t="s">
        <v>219</v>
      </c>
      <c r="B3" s="97"/>
      <c r="C3" s="97"/>
      <c r="D3" s="97"/>
      <c r="E3" s="97"/>
      <c r="F3" s="97"/>
      <c r="G3" s="97"/>
      <c r="H3" s="97"/>
      <c r="I3" s="97"/>
      <c r="J3" s="97"/>
      <c r="K3" s="98"/>
    </row>
    <row r="4" spans="1:11" ht="15" customHeight="1" x14ac:dyDescent="0.25">
      <c r="A4" s="99" t="s">
        <v>220</v>
      </c>
      <c r="B4" s="100"/>
      <c r="C4" s="100"/>
      <c r="D4" s="100"/>
      <c r="E4" s="100"/>
      <c r="F4" s="100"/>
      <c r="G4" s="100"/>
      <c r="H4" s="100"/>
      <c r="I4" s="100"/>
      <c r="J4" s="100"/>
      <c r="K4" s="101"/>
    </row>
    <row r="5" spans="1:11" x14ac:dyDescent="0.25">
      <c r="A5" s="113" t="s">
        <v>218</v>
      </c>
      <c r="B5" s="114"/>
      <c r="C5" s="114"/>
      <c r="D5" s="114"/>
      <c r="E5" s="114"/>
      <c r="F5" s="114"/>
      <c r="G5" s="114"/>
      <c r="H5" s="114"/>
      <c r="I5" s="114"/>
      <c r="J5" s="114"/>
      <c r="K5" s="125"/>
    </row>
    <row r="6" spans="1:11" x14ac:dyDescent="0.25">
      <c r="A6" s="113" t="s">
        <v>190</v>
      </c>
      <c r="B6" s="114"/>
      <c r="C6" s="114"/>
      <c r="D6" s="114"/>
      <c r="E6" s="114"/>
      <c r="F6" s="114"/>
      <c r="G6" s="114"/>
      <c r="H6" s="114"/>
      <c r="I6" s="114"/>
      <c r="J6" s="114"/>
      <c r="K6" s="125"/>
    </row>
    <row r="7" spans="1:11" x14ac:dyDescent="0.25">
      <c r="A7" s="115" t="s">
        <v>193</v>
      </c>
      <c r="B7" s="116"/>
      <c r="C7" s="116"/>
      <c r="D7" s="116"/>
      <c r="E7" s="116"/>
      <c r="F7" s="116"/>
      <c r="G7" s="116"/>
      <c r="H7" s="116"/>
      <c r="I7" s="116"/>
      <c r="J7" s="116"/>
      <c r="K7" s="126"/>
    </row>
    <row r="8" spans="1:11" ht="7.5" customHeight="1" x14ac:dyDescent="0.25">
      <c r="A8" s="117"/>
      <c r="B8" s="118"/>
      <c r="C8" s="119"/>
      <c r="D8" s="120"/>
      <c r="E8" s="121"/>
      <c r="F8" s="122"/>
      <c r="G8" s="122"/>
      <c r="H8" s="123"/>
      <c r="I8" s="123"/>
      <c r="J8" s="123"/>
      <c r="K8" s="124"/>
    </row>
    <row r="9" spans="1:11" ht="45.75" x14ac:dyDescent="0.3">
      <c r="A9" s="91" t="s">
        <v>216</v>
      </c>
      <c r="B9" s="92"/>
      <c r="C9" s="38" t="s">
        <v>175</v>
      </c>
      <c r="D9" s="127" t="s">
        <v>0</v>
      </c>
      <c r="E9" s="39" t="s">
        <v>1</v>
      </c>
      <c r="F9" s="38" t="s">
        <v>185</v>
      </c>
      <c r="G9" s="45" t="s">
        <v>178</v>
      </c>
      <c r="H9" s="38" t="s">
        <v>176</v>
      </c>
      <c r="I9" s="38" t="s">
        <v>174</v>
      </c>
      <c r="J9" s="38" t="s">
        <v>170</v>
      </c>
      <c r="K9" s="60" t="s">
        <v>223</v>
      </c>
    </row>
    <row r="10" spans="1:11" ht="7.5" customHeight="1" x14ac:dyDescent="0.25">
      <c r="A10" s="117"/>
      <c r="B10" s="118"/>
      <c r="C10" s="119"/>
      <c r="D10" s="120"/>
      <c r="E10" s="121"/>
      <c r="F10" s="122"/>
      <c r="G10" s="122"/>
      <c r="H10" s="123"/>
      <c r="I10" s="123"/>
      <c r="J10" s="123"/>
      <c r="K10" s="124"/>
    </row>
    <row r="11" spans="1:11" ht="19.5" thickBot="1" x14ac:dyDescent="0.35">
      <c r="A11" s="67" t="s">
        <v>173</v>
      </c>
      <c r="B11" s="24"/>
      <c r="C11" s="7"/>
      <c r="D11" s="4"/>
      <c r="E11" s="51"/>
      <c r="F11" s="46"/>
      <c r="G11" s="47" t="s">
        <v>178</v>
      </c>
      <c r="H11" s="41">
        <v>0</v>
      </c>
      <c r="I11" s="41">
        <v>0</v>
      </c>
      <c r="J11" s="19">
        <v>0</v>
      </c>
      <c r="K11" s="5"/>
    </row>
    <row r="12" spans="1:11" ht="7.5" customHeight="1" x14ac:dyDescent="0.25">
      <c r="A12" s="6"/>
      <c r="B12" s="24"/>
      <c r="C12" s="7"/>
      <c r="D12" s="4"/>
      <c r="E12" s="51"/>
      <c r="F12" s="46"/>
      <c r="G12" s="46"/>
      <c r="H12" s="18"/>
      <c r="I12" s="18"/>
      <c r="J12" s="18"/>
      <c r="K12" s="5"/>
    </row>
    <row r="13" spans="1:11" ht="18.75" x14ac:dyDescent="0.3">
      <c r="A13" s="69" t="s">
        <v>168</v>
      </c>
      <c r="B13" s="80"/>
      <c r="C13" s="81"/>
      <c r="D13" s="82"/>
      <c r="E13" s="83"/>
      <c r="F13" s="84"/>
      <c r="G13" s="84"/>
      <c r="H13" s="75"/>
      <c r="I13" s="75"/>
      <c r="J13" s="75"/>
      <c r="K13" s="76"/>
    </row>
    <row r="14" spans="1:11" x14ac:dyDescent="0.25">
      <c r="A14" s="2"/>
      <c r="B14" s="24"/>
      <c r="C14" s="7"/>
      <c r="D14" s="4"/>
      <c r="E14" s="51"/>
      <c r="F14" s="46"/>
      <c r="G14" s="46"/>
      <c r="H14" s="16"/>
      <c r="I14" s="16"/>
      <c r="J14" s="16"/>
      <c r="K14" s="5"/>
    </row>
    <row r="15" spans="1:11" x14ac:dyDescent="0.25">
      <c r="A15" s="2"/>
      <c r="B15" s="25" t="s">
        <v>2</v>
      </c>
      <c r="C15" s="26" t="s">
        <v>3</v>
      </c>
      <c r="D15" s="27">
        <v>671000</v>
      </c>
      <c r="E15" s="52" t="s">
        <v>136</v>
      </c>
      <c r="F15" s="47"/>
      <c r="G15" s="47" t="s">
        <v>179</v>
      </c>
      <c r="H15" s="40"/>
      <c r="I15" s="17"/>
      <c r="J15" s="16">
        <f>+H15+I15</f>
        <v>0</v>
      </c>
      <c r="K15" s="1"/>
    </row>
    <row r="16" spans="1:11" x14ac:dyDescent="0.25">
      <c r="A16" s="2"/>
      <c r="B16" s="25"/>
      <c r="C16" s="26"/>
      <c r="D16" s="27"/>
      <c r="E16" s="52"/>
      <c r="F16" s="47"/>
      <c r="G16" s="47"/>
      <c r="H16" s="16"/>
      <c r="I16" s="17"/>
      <c r="J16" s="16"/>
      <c r="K16" s="5"/>
    </row>
    <row r="17" spans="1:11" ht="30" x14ac:dyDescent="0.25">
      <c r="A17" s="2"/>
      <c r="B17" s="25" t="s">
        <v>4</v>
      </c>
      <c r="C17" s="26" t="s">
        <v>3</v>
      </c>
      <c r="D17" s="28">
        <v>711000</v>
      </c>
      <c r="E17" s="54" t="s">
        <v>138</v>
      </c>
      <c r="F17" s="47" t="s">
        <v>186</v>
      </c>
      <c r="G17" s="47" t="s">
        <v>180</v>
      </c>
      <c r="H17" s="40"/>
      <c r="I17" s="17"/>
      <c r="J17" s="16">
        <f>+H17+I17</f>
        <v>0</v>
      </c>
      <c r="K17" s="5"/>
    </row>
    <row r="18" spans="1:11" x14ac:dyDescent="0.25">
      <c r="A18" s="2"/>
      <c r="B18" s="25"/>
      <c r="C18" s="26" t="s">
        <v>3</v>
      </c>
      <c r="D18" s="27">
        <v>721000</v>
      </c>
      <c r="E18" s="52" t="s">
        <v>144</v>
      </c>
      <c r="F18" s="47" t="s">
        <v>186</v>
      </c>
      <c r="G18" s="47" t="s">
        <v>179</v>
      </c>
      <c r="H18" s="40"/>
      <c r="I18" s="17"/>
      <c r="J18" s="16">
        <f>+H18+I18</f>
        <v>0</v>
      </c>
      <c r="K18" s="5"/>
    </row>
    <row r="19" spans="1:11" x14ac:dyDescent="0.25">
      <c r="A19" s="2"/>
      <c r="B19" s="25"/>
      <c r="C19" s="26" t="s">
        <v>3</v>
      </c>
      <c r="D19" s="27">
        <v>719090</v>
      </c>
      <c r="E19" s="52" t="s">
        <v>182</v>
      </c>
      <c r="F19" s="47" t="s">
        <v>186</v>
      </c>
      <c r="G19" s="47" t="s">
        <v>180</v>
      </c>
      <c r="H19" s="17"/>
      <c r="I19" s="40"/>
      <c r="J19" s="16">
        <f>+H19+I19</f>
        <v>0</v>
      </c>
      <c r="K19" s="5"/>
    </row>
    <row r="20" spans="1:11" x14ac:dyDescent="0.25">
      <c r="A20" s="2"/>
      <c r="B20" s="25"/>
      <c r="C20" s="26" t="s">
        <v>3</v>
      </c>
      <c r="D20" s="27">
        <v>729090</v>
      </c>
      <c r="E20" s="52" t="s">
        <v>183</v>
      </c>
      <c r="F20" s="47" t="s">
        <v>186</v>
      </c>
      <c r="G20" s="47" t="s">
        <v>179</v>
      </c>
      <c r="H20" s="17"/>
      <c r="I20" s="40"/>
      <c r="J20" s="16">
        <f>+H20+I20</f>
        <v>0</v>
      </c>
      <c r="K20" s="5"/>
    </row>
    <row r="21" spans="1:11" x14ac:dyDescent="0.25">
      <c r="A21" s="2"/>
      <c r="B21" s="25"/>
      <c r="C21" s="63"/>
      <c r="D21" s="64"/>
      <c r="E21" s="65"/>
      <c r="F21" s="66"/>
      <c r="G21" s="66"/>
      <c r="H21" s="62"/>
      <c r="I21" s="17"/>
      <c r="J21" s="16">
        <f>+H21+I21</f>
        <v>0</v>
      </c>
      <c r="K21" s="5"/>
    </row>
    <row r="22" spans="1:11" x14ac:dyDescent="0.25">
      <c r="A22" s="2"/>
      <c r="B22" s="25"/>
      <c r="C22" s="26"/>
      <c r="D22" s="27"/>
      <c r="E22" s="52"/>
      <c r="F22" s="47"/>
      <c r="G22" s="47"/>
      <c r="H22" s="16"/>
      <c r="I22" s="17"/>
      <c r="J22" s="16"/>
      <c r="K22" s="5"/>
    </row>
    <row r="23" spans="1:11" ht="30" x14ac:dyDescent="0.25">
      <c r="A23" s="2"/>
      <c r="B23" s="25" t="s">
        <v>172</v>
      </c>
      <c r="C23" s="87" t="s">
        <v>3</v>
      </c>
      <c r="D23" s="86">
        <v>592200</v>
      </c>
      <c r="E23" s="52" t="s">
        <v>127</v>
      </c>
      <c r="F23" s="47"/>
      <c r="G23" s="47" t="s">
        <v>178</v>
      </c>
      <c r="H23" s="40"/>
      <c r="I23" s="17"/>
      <c r="J23" s="16">
        <f>+H23+I23</f>
        <v>0</v>
      </c>
      <c r="K23" s="5"/>
    </row>
    <row r="24" spans="1:11" x14ac:dyDescent="0.25">
      <c r="A24" s="2"/>
      <c r="B24" s="25"/>
      <c r="C24" s="26"/>
      <c r="D24" s="29"/>
      <c r="E24" s="52"/>
      <c r="F24" s="47"/>
      <c r="G24" s="47"/>
      <c r="H24" s="16"/>
      <c r="I24" s="17"/>
      <c r="J24" s="16"/>
      <c r="K24" s="5"/>
    </row>
    <row r="25" spans="1:11" x14ac:dyDescent="0.25">
      <c r="A25" s="2"/>
      <c r="B25" s="25" t="s">
        <v>171</v>
      </c>
      <c r="C25" s="26" t="s">
        <v>3</v>
      </c>
      <c r="D25" s="29">
        <v>579100</v>
      </c>
      <c r="E25" s="53" t="s">
        <v>125</v>
      </c>
      <c r="F25" s="57"/>
      <c r="G25" s="47" t="s">
        <v>178</v>
      </c>
      <c r="H25" s="17"/>
      <c r="I25" s="40"/>
      <c r="J25" s="16">
        <f>+H25+I25</f>
        <v>0</v>
      </c>
      <c r="K25" s="3"/>
    </row>
    <row r="26" spans="1:11" x14ac:dyDescent="0.25">
      <c r="A26" s="2"/>
      <c r="B26" s="25"/>
      <c r="C26" s="26" t="s">
        <v>3</v>
      </c>
      <c r="D26" s="29">
        <v>619900</v>
      </c>
      <c r="E26" s="53" t="s">
        <v>132</v>
      </c>
      <c r="F26" s="57"/>
      <c r="G26" s="47" t="s">
        <v>178</v>
      </c>
      <c r="H26" s="40"/>
      <c r="I26" s="17"/>
      <c r="J26" s="16">
        <f>+H26+I26</f>
        <v>0</v>
      </c>
      <c r="K26" s="3">
        <v>1</v>
      </c>
    </row>
    <row r="27" spans="1:11" x14ac:dyDescent="0.25">
      <c r="A27" s="2"/>
      <c r="B27" s="25"/>
      <c r="C27" s="26" t="s">
        <v>3</v>
      </c>
      <c r="D27" s="29">
        <v>217000</v>
      </c>
      <c r="E27" s="53" t="s">
        <v>69</v>
      </c>
      <c r="F27" s="57"/>
      <c r="G27" s="47" t="s">
        <v>178</v>
      </c>
      <c r="H27" s="17"/>
      <c r="I27" s="40"/>
      <c r="J27" s="16">
        <f>+H27+I27</f>
        <v>0</v>
      </c>
      <c r="K27" s="3">
        <v>2</v>
      </c>
    </row>
    <row r="28" spans="1:11" x14ac:dyDescent="0.25">
      <c r="A28" s="2"/>
      <c r="B28" s="25"/>
      <c r="C28" s="26"/>
      <c r="D28" s="29"/>
      <c r="E28" s="52"/>
      <c r="F28" s="47"/>
      <c r="G28" s="47"/>
      <c r="H28" s="17"/>
      <c r="I28" s="16"/>
      <c r="J28" s="16"/>
      <c r="K28" s="3"/>
    </row>
    <row r="29" spans="1:11" x14ac:dyDescent="0.25">
      <c r="A29" s="2"/>
      <c r="B29" s="25" t="s">
        <v>5</v>
      </c>
      <c r="C29" s="26" t="s">
        <v>3</v>
      </c>
      <c r="D29" s="29">
        <v>650000</v>
      </c>
      <c r="E29" s="52" t="s">
        <v>133</v>
      </c>
      <c r="F29" s="47"/>
      <c r="G29" s="47" t="s">
        <v>179</v>
      </c>
      <c r="H29" s="17"/>
      <c r="I29" s="17"/>
      <c r="J29" s="16">
        <f t="shared" ref="J29:J43" si="0">+H29+I29</f>
        <v>0</v>
      </c>
      <c r="K29" s="3"/>
    </row>
    <row r="30" spans="1:11" x14ac:dyDescent="0.25">
      <c r="A30" s="2"/>
      <c r="B30" s="30"/>
      <c r="C30" s="26" t="s">
        <v>3</v>
      </c>
      <c r="D30" s="29">
        <v>660000</v>
      </c>
      <c r="E30" s="52" t="s">
        <v>134</v>
      </c>
      <c r="F30" s="47"/>
      <c r="G30" s="47" t="s">
        <v>179</v>
      </c>
      <c r="H30" s="40"/>
      <c r="I30" s="17"/>
      <c r="J30" s="16">
        <f t="shared" si="0"/>
        <v>0</v>
      </c>
      <c r="K30" s="3"/>
    </row>
    <row r="31" spans="1:11" x14ac:dyDescent="0.25">
      <c r="A31" s="2"/>
      <c r="B31" s="30"/>
      <c r="C31" s="26" t="s">
        <v>3</v>
      </c>
      <c r="D31" s="29">
        <v>661000</v>
      </c>
      <c r="E31" s="52" t="s">
        <v>135</v>
      </c>
      <c r="F31" s="47"/>
      <c r="G31" s="47" t="s">
        <v>179</v>
      </c>
      <c r="H31" s="40"/>
      <c r="I31" s="17"/>
      <c r="J31" s="16">
        <f t="shared" si="0"/>
        <v>0</v>
      </c>
      <c r="K31" s="3"/>
    </row>
    <row r="32" spans="1:11" x14ac:dyDescent="0.25">
      <c r="A32" s="2"/>
      <c r="B32" s="30"/>
      <c r="C32" s="26" t="s">
        <v>3</v>
      </c>
      <c r="D32" s="29">
        <v>680000</v>
      </c>
      <c r="E32" s="52" t="s">
        <v>137</v>
      </c>
      <c r="F32" s="47"/>
      <c r="G32" s="47" t="s">
        <v>179</v>
      </c>
      <c r="H32" s="17"/>
      <c r="I32" s="17"/>
      <c r="J32" s="16">
        <f t="shared" si="0"/>
        <v>0</v>
      </c>
      <c r="K32" s="3">
        <v>3</v>
      </c>
    </row>
    <row r="33" spans="1:11" x14ac:dyDescent="0.25">
      <c r="A33" s="2"/>
      <c r="B33" s="30"/>
      <c r="C33" s="26" t="s">
        <v>3</v>
      </c>
      <c r="D33" s="27">
        <v>711100</v>
      </c>
      <c r="E33" s="52" t="s">
        <v>139</v>
      </c>
      <c r="F33" s="47" t="s">
        <v>186</v>
      </c>
      <c r="G33" s="47" t="s">
        <v>180</v>
      </c>
      <c r="H33" s="17"/>
      <c r="I33" s="17"/>
      <c r="J33" s="16">
        <f t="shared" si="0"/>
        <v>0</v>
      </c>
      <c r="K33" s="3"/>
    </row>
    <row r="34" spans="1:11" x14ac:dyDescent="0.25">
      <c r="A34" s="2"/>
      <c r="B34" s="25"/>
      <c r="C34" s="26" t="s">
        <v>3</v>
      </c>
      <c r="D34" s="27">
        <v>711200</v>
      </c>
      <c r="E34" s="52" t="s">
        <v>140</v>
      </c>
      <c r="F34" s="47" t="s">
        <v>186</v>
      </c>
      <c r="G34" s="47" t="s">
        <v>180</v>
      </c>
      <c r="H34" s="17"/>
      <c r="I34" s="40"/>
      <c r="J34" s="16">
        <f t="shared" si="0"/>
        <v>0</v>
      </c>
      <c r="K34" s="3"/>
    </row>
    <row r="35" spans="1:11" x14ac:dyDescent="0.25">
      <c r="A35" s="2"/>
      <c r="B35" s="25"/>
      <c r="C35" s="26" t="s">
        <v>3</v>
      </c>
      <c r="D35" s="27">
        <v>718000</v>
      </c>
      <c r="E35" s="52" t="s">
        <v>141</v>
      </c>
      <c r="F35" s="47" t="s">
        <v>186</v>
      </c>
      <c r="G35" s="47" t="s">
        <v>180</v>
      </c>
      <c r="H35" s="17"/>
      <c r="I35" s="17"/>
      <c r="J35" s="16">
        <f t="shared" si="0"/>
        <v>0</v>
      </c>
      <c r="K35" s="3"/>
    </row>
    <row r="36" spans="1:11" x14ac:dyDescent="0.25">
      <c r="A36" s="2"/>
      <c r="B36" s="25"/>
      <c r="C36" s="26" t="s">
        <v>3</v>
      </c>
      <c r="D36" s="27">
        <v>718100</v>
      </c>
      <c r="E36" s="52" t="s">
        <v>142</v>
      </c>
      <c r="F36" s="47" t="s">
        <v>186</v>
      </c>
      <c r="G36" s="47" t="s">
        <v>180</v>
      </c>
      <c r="H36" s="40"/>
      <c r="I36" s="17"/>
      <c r="J36" s="16">
        <f t="shared" si="0"/>
        <v>0</v>
      </c>
      <c r="K36" s="3"/>
    </row>
    <row r="37" spans="1:11" x14ac:dyDescent="0.25">
      <c r="A37" s="2"/>
      <c r="B37" s="25"/>
      <c r="C37" s="26" t="s">
        <v>3</v>
      </c>
      <c r="D37" s="27">
        <v>719000</v>
      </c>
      <c r="E37" s="52" t="s">
        <v>143</v>
      </c>
      <c r="F37" s="47" t="s">
        <v>186</v>
      </c>
      <c r="G37" s="47" t="s">
        <v>180</v>
      </c>
      <c r="H37" s="17"/>
      <c r="I37" s="17"/>
      <c r="J37" s="16">
        <f t="shared" si="0"/>
        <v>0</v>
      </c>
      <c r="K37" s="3"/>
    </row>
    <row r="38" spans="1:11" x14ac:dyDescent="0.25">
      <c r="A38" s="2"/>
      <c r="B38" s="25"/>
      <c r="C38" s="26" t="s">
        <v>3</v>
      </c>
      <c r="D38" s="27">
        <v>721100</v>
      </c>
      <c r="E38" s="52" t="s">
        <v>145</v>
      </c>
      <c r="F38" s="47" t="s">
        <v>186</v>
      </c>
      <c r="G38" s="47" t="s">
        <v>179</v>
      </c>
      <c r="H38" s="17"/>
      <c r="I38" s="17"/>
      <c r="J38" s="16">
        <f t="shared" si="0"/>
        <v>0</v>
      </c>
      <c r="K38" s="3"/>
    </row>
    <row r="39" spans="1:11" x14ac:dyDescent="0.25">
      <c r="A39" s="2"/>
      <c r="B39" s="25"/>
      <c r="C39" s="26" t="s">
        <v>3</v>
      </c>
      <c r="D39" s="27">
        <v>721200</v>
      </c>
      <c r="E39" s="52" t="s">
        <v>146</v>
      </c>
      <c r="F39" s="47" t="s">
        <v>186</v>
      </c>
      <c r="G39" s="47" t="s">
        <v>179</v>
      </c>
      <c r="H39" s="17"/>
      <c r="I39" s="40"/>
      <c r="J39" s="16">
        <f t="shared" si="0"/>
        <v>0</v>
      </c>
      <c r="K39" s="3"/>
    </row>
    <row r="40" spans="1:11" x14ac:dyDescent="0.25">
      <c r="A40" s="2"/>
      <c r="B40" s="25"/>
      <c r="C40" s="26" t="s">
        <v>3</v>
      </c>
      <c r="D40" s="27">
        <v>728000</v>
      </c>
      <c r="E40" s="52" t="s">
        <v>147</v>
      </c>
      <c r="F40" s="47" t="s">
        <v>186</v>
      </c>
      <c r="G40" s="47" t="s">
        <v>179</v>
      </c>
      <c r="H40" s="17"/>
      <c r="I40" s="17"/>
      <c r="J40" s="16">
        <f t="shared" si="0"/>
        <v>0</v>
      </c>
      <c r="K40" s="3"/>
    </row>
    <row r="41" spans="1:11" x14ac:dyDescent="0.25">
      <c r="A41" s="2"/>
      <c r="B41" s="25"/>
      <c r="C41" s="26" t="s">
        <v>3</v>
      </c>
      <c r="D41" s="27">
        <v>728100</v>
      </c>
      <c r="E41" s="52" t="s">
        <v>148</v>
      </c>
      <c r="F41" s="47" t="s">
        <v>186</v>
      </c>
      <c r="G41" s="47" t="s">
        <v>179</v>
      </c>
      <c r="H41" s="40"/>
      <c r="I41" s="17"/>
      <c r="J41" s="16">
        <f t="shared" si="0"/>
        <v>0</v>
      </c>
      <c r="K41" s="3"/>
    </row>
    <row r="42" spans="1:11" x14ac:dyDescent="0.25">
      <c r="A42" s="2"/>
      <c r="B42" s="25"/>
      <c r="C42" s="26" t="s">
        <v>3</v>
      </c>
      <c r="D42" s="27">
        <v>729000</v>
      </c>
      <c r="E42" s="52" t="s">
        <v>149</v>
      </c>
      <c r="F42" s="47" t="s">
        <v>186</v>
      </c>
      <c r="G42" s="47" t="s">
        <v>179</v>
      </c>
      <c r="H42" s="17"/>
      <c r="I42" s="17"/>
      <c r="J42" s="16">
        <f t="shared" si="0"/>
        <v>0</v>
      </c>
      <c r="K42" s="3"/>
    </row>
    <row r="43" spans="1:11" x14ac:dyDescent="0.25">
      <c r="A43" s="2"/>
      <c r="B43" s="25"/>
      <c r="C43" s="26" t="s">
        <v>3</v>
      </c>
      <c r="D43" s="27">
        <v>730000</v>
      </c>
      <c r="E43" s="52" t="s">
        <v>150</v>
      </c>
      <c r="F43" s="47" t="s">
        <v>186</v>
      </c>
      <c r="G43" s="47" t="s">
        <v>178</v>
      </c>
      <c r="H43" s="40"/>
      <c r="I43" s="17"/>
      <c r="J43" s="16">
        <f t="shared" si="0"/>
        <v>0</v>
      </c>
      <c r="K43" s="3"/>
    </row>
    <row r="44" spans="1:11" x14ac:dyDescent="0.25">
      <c r="A44" s="2"/>
      <c r="B44" s="30"/>
      <c r="C44" s="26"/>
      <c r="D44" s="29"/>
      <c r="E44" s="52"/>
      <c r="F44" s="47"/>
      <c r="G44" s="47"/>
      <c r="H44" s="16"/>
      <c r="I44" s="16"/>
      <c r="J44" s="16"/>
      <c r="K44" s="3"/>
    </row>
    <row r="45" spans="1:11" ht="18" customHeight="1" x14ac:dyDescent="0.25">
      <c r="A45" s="2"/>
      <c r="B45" s="93" t="s">
        <v>209</v>
      </c>
      <c r="C45" s="94"/>
      <c r="D45" s="94"/>
      <c r="E45" s="95"/>
      <c r="F45" s="88"/>
      <c r="G45" s="88"/>
      <c r="H45" s="16"/>
      <c r="I45" s="16"/>
      <c r="J45" s="16"/>
      <c r="K45" s="5">
        <v>12</v>
      </c>
    </row>
    <row r="46" spans="1:11" x14ac:dyDescent="0.25">
      <c r="A46" s="2"/>
      <c r="B46" s="25" t="s">
        <v>6</v>
      </c>
      <c r="C46" s="26" t="s">
        <v>7</v>
      </c>
      <c r="D46" s="27">
        <v>131000</v>
      </c>
      <c r="E46" s="52" t="s">
        <v>22</v>
      </c>
      <c r="F46" s="47"/>
      <c r="G46" s="47" t="s">
        <v>178</v>
      </c>
      <c r="H46" s="17"/>
      <c r="I46" s="17"/>
      <c r="J46" s="16">
        <f t="shared" ref="J46:J64" si="1">+H46+I46</f>
        <v>0</v>
      </c>
      <c r="K46" s="5">
        <v>4</v>
      </c>
    </row>
    <row r="47" spans="1:11" x14ac:dyDescent="0.25">
      <c r="A47" s="2"/>
      <c r="B47" s="25"/>
      <c r="C47" s="26" t="s">
        <v>7</v>
      </c>
      <c r="D47" s="27">
        <v>131900</v>
      </c>
      <c r="E47" s="52" t="s">
        <v>23</v>
      </c>
      <c r="F47" s="47"/>
      <c r="G47" s="47" t="s">
        <v>178</v>
      </c>
      <c r="H47" s="17"/>
      <c r="I47" s="17"/>
      <c r="J47" s="16">
        <f t="shared" si="1"/>
        <v>0</v>
      </c>
      <c r="K47" s="5"/>
    </row>
    <row r="48" spans="1:11" x14ac:dyDescent="0.25">
      <c r="A48" s="2"/>
      <c r="B48" s="25"/>
      <c r="C48" s="26" t="s">
        <v>7</v>
      </c>
      <c r="D48" s="27">
        <v>132000</v>
      </c>
      <c r="E48" s="52" t="s">
        <v>24</v>
      </c>
      <c r="F48" s="47"/>
      <c r="G48" s="47" t="s">
        <v>178</v>
      </c>
      <c r="H48" s="17"/>
      <c r="I48" s="17"/>
      <c r="J48" s="16">
        <f t="shared" si="1"/>
        <v>0</v>
      </c>
      <c r="K48" s="5">
        <v>5</v>
      </c>
    </row>
    <row r="49" spans="1:11" x14ac:dyDescent="0.25">
      <c r="A49" s="2"/>
      <c r="B49" s="25"/>
      <c r="C49" s="26" t="s">
        <v>7</v>
      </c>
      <c r="D49" s="27">
        <v>132100</v>
      </c>
      <c r="E49" s="52" t="s">
        <v>25</v>
      </c>
      <c r="F49" s="47"/>
      <c r="G49" s="47" t="s">
        <v>178</v>
      </c>
      <c r="H49" s="17"/>
      <c r="I49" s="17"/>
      <c r="J49" s="16">
        <f t="shared" si="1"/>
        <v>0</v>
      </c>
      <c r="K49" s="5">
        <v>5</v>
      </c>
    </row>
    <row r="50" spans="1:11" x14ac:dyDescent="0.25">
      <c r="A50" s="2"/>
      <c r="B50" s="25"/>
      <c r="C50" s="26" t="s">
        <v>7</v>
      </c>
      <c r="D50" s="27">
        <v>133500</v>
      </c>
      <c r="E50" s="52" t="s">
        <v>26</v>
      </c>
      <c r="F50" s="47"/>
      <c r="G50" s="47" t="s">
        <v>178</v>
      </c>
      <c r="H50" s="17"/>
      <c r="I50" s="40"/>
      <c r="J50" s="16">
        <f t="shared" si="1"/>
        <v>0</v>
      </c>
      <c r="K50" s="5"/>
    </row>
    <row r="51" spans="1:11" x14ac:dyDescent="0.25">
      <c r="A51" s="2"/>
      <c r="B51" s="25"/>
      <c r="C51" s="26" t="s">
        <v>7</v>
      </c>
      <c r="D51" s="27">
        <v>134000</v>
      </c>
      <c r="E51" s="52" t="s">
        <v>27</v>
      </c>
      <c r="F51" s="47"/>
      <c r="G51" s="47" t="s">
        <v>178</v>
      </c>
      <c r="H51" s="17"/>
      <c r="I51" s="17"/>
      <c r="J51" s="16">
        <f t="shared" si="1"/>
        <v>0</v>
      </c>
      <c r="K51" s="5"/>
    </row>
    <row r="52" spans="1:11" x14ac:dyDescent="0.25">
      <c r="A52" s="2"/>
      <c r="B52" s="25"/>
      <c r="C52" s="26" t="s">
        <v>7</v>
      </c>
      <c r="D52" s="27">
        <v>134200</v>
      </c>
      <c r="E52" s="52" t="s">
        <v>29</v>
      </c>
      <c r="F52" s="47"/>
      <c r="G52" s="47" t="s">
        <v>178</v>
      </c>
      <c r="H52" s="17"/>
      <c r="I52" s="17"/>
      <c r="J52" s="16">
        <f t="shared" si="1"/>
        <v>0</v>
      </c>
      <c r="K52" s="5">
        <v>6</v>
      </c>
    </row>
    <row r="53" spans="1:11" x14ac:dyDescent="0.25">
      <c r="A53" s="2"/>
      <c r="B53" s="25"/>
      <c r="C53" s="26" t="s">
        <v>7</v>
      </c>
      <c r="D53" s="27">
        <v>134300</v>
      </c>
      <c r="E53" s="52" t="s">
        <v>30</v>
      </c>
      <c r="F53" s="47"/>
      <c r="G53" s="47" t="s">
        <v>178</v>
      </c>
      <c r="H53" s="40"/>
      <c r="I53" s="17"/>
      <c r="J53" s="16">
        <f t="shared" si="1"/>
        <v>0</v>
      </c>
      <c r="K53" s="5"/>
    </row>
    <row r="54" spans="1:11" x14ac:dyDescent="0.25">
      <c r="A54" s="2"/>
      <c r="B54" s="25"/>
      <c r="C54" s="26" t="s">
        <v>7</v>
      </c>
      <c r="D54" s="27">
        <v>134700</v>
      </c>
      <c r="E54" s="52" t="s">
        <v>32</v>
      </c>
      <c r="F54" s="47"/>
      <c r="G54" s="47" t="s">
        <v>178</v>
      </c>
      <c r="H54" s="40"/>
      <c r="I54" s="17"/>
      <c r="J54" s="16">
        <f t="shared" si="1"/>
        <v>0</v>
      </c>
      <c r="K54" s="5"/>
    </row>
    <row r="55" spans="1:11" x14ac:dyDescent="0.25">
      <c r="A55" s="2"/>
      <c r="B55" s="25"/>
      <c r="C55" s="26" t="s">
        <v>7</v>
      </c>
      <c r="D55" s="27">
        <v>136000</v>
      </c>
      <c r="E55" s="52" t="s">
        <v>35</v>
      </c>
      <c r="F55" s="47"/>
      <c r="G55" s="47" t="s">
        <v>178</v>
      </c>
      <c r="H55" s="17"/>
      <c r="I55" s="17"/>
      <c r="J55" s="16">
        <f t="shared" si="1"/>
        <v>0</v>
      </c>
      <c r="K55" s="5"/>
    </row>
    <row r="56" spans="1:11" x14ac:dyDescent="0.25">
      <c r="A56" s="2"/>
      <c r="B56" s="25"/>
      <c r="C56" s="26" t="s">
        <v>7</v>
      </c>
      <c r="D56" s="27">
        <v>136500</v>
      </c>
      <c r="E56" s="52" t="s">
        <v>37</v>
      </c>
      <c r="F56" s="47"/>
      <c r="G56" s="47" t="s">
        <v>178</v>
      </c>
      <c r="H56" s="40"/>
      <c r="I56" s="17"/>
      <c r="J56" s="16">
        <f t="shared" si="1"/>
        <v>0</v>
      </c>
      <c r="K56" s="5"/>
    </row>
    <row r="57" spans="1:11" x14ac:dyDescent="0.25">
      <c r="A57" s="2"/>
      <c r="B57" s="25"/>
      <c r="C57" s="26" t="s">
        <v>7</v>
      </c>
      <c r="D57" s="27">
        <v>136700</v>
      </c>
      <c r="E57" s="52" t="s">
        <v>38</v>
      </c>
      <c r="F57" s="47"/>
      <c r="G57" s="47" t="s">
        <v>178</v>
      </c>
      <c r="H57" s="40"/>
      <c r="I57" s="17"/>
      <c r="J57" s="16">
        <f t="shared" si="1"/>
        <v>0</v>
      </c>
      <c r="K57" s="5"/>
    </row>
    <row r="58" spans="1:11" x14ac:dyDescent="0.25">
      <c r="A58" s="2"/>
      <c r="B58" s="25"/>
      <c r="C58" s="26" t="s">
        <v>7</v>
      </c>
      <c r="D58" s="27">
        <v>136800</v>
      </c>
      <c r="E58" s="52" t="s">
        <v>39</v>
      </c>
      <c r="F58" s="47"/>
      <c r="G58" s="47" t="s">
        <v>178</v>
      </c>
      <c r="H58" s="40"/>
      <c r="I58" s="17"/>
      <c r="J58" s="16">
        <f t="shared" si="1"/>
        <v>0</v>
      </c>
      <c r="K58" s="5"/>
    </row>
    <row r="59" spans="1:11" x14ac:dyDescent="0.25">
      <c r="A59" s="2"/>
      <c r="B59" s="25"/>
      <c r="C59" s="26" t="s">
        <v>7</v>
      </c>
      <c r="D59" s="27">
        <v>137000</v>
      </c>
      <c r="E59" s="52" t="s">
        <v>40</v>
      </c>
      <c r="F59" s="47"/>
      <c r="G59" s="47" t="s">
        <v>178</v>
      </c>
      <c r="H59" s="17"/>
      <c r="I59" s="17"/>
      <c r="J59" s="16">
        <f t="shared" si="1"/>
        <v>0</v>
      </c>
      <c r="K59" s="5"/>
    </row>
    <row r="60" spans="1:11" x14ac:dyDescent="0.25">
      <c r="A60" s="2"/>
      <c r="B60" s="25"/>
      <c r="C60" s="26" t="s">
        <v>7</v>
      </c>
      <c r="D60" s="27">
        <v>137700</v>
      </c>
      <c r="E60" s="52" t="s">
        <v>43</v>
      </c>
      <c r="F60" s="47"/>
      <c r="G60" s="47" t="s">
        <v>178</v>
      </c>
      <c r="H60" s="40"/>
      <c r="I60" s="17"/>
      <c r="J60" s="16">
        <f t="shared" si="1"/>
        <v>0</v>
      </c>
      <c r="K60" s="5"/>
    </row>
    <row r="61" spans="1:11" x14ac:dyDescent="0.25">
      <c r="A61" s="2"/>
      <c r="B61" s="25"/>
      <c r="C61" s="26" t="s">
        <v>7</v>
      </c>
      <c r="D61" s="27">
        <v>138100</v>
      </c>
      <c r="E61" s="52" t="s">
        <v>45</v>
      </c>
      <c r="F61" s="47"/>
      <c r="G61" s="47" t="s">
        <v>178</v>
      </c>
      <c r="H61" s="40"/>
      <c r="I61" s="17"/>
      <c r="J61" s="16">
        <f t="shared" si="1"/>
        <v>0</v>
      </c>
      <c r="K61" s="5"/>
    </row>
    <row r="62" spans="1:11" x14ac:dyDescent="0.25">
      <c r="A62" s="2"/>
      <c r="B62" s="25"/>
      <c r="C62" s="26" t="s">
        <v>7</v>
      </c>
      <c r="D62" s="27">
        <v>138400</v>
      </c>
      <c r="E62" s="52" t="s">
        <v>46</v>
      </c>
      <c r="F62" s="47"/>
      <c r="G62" s="47" t="s">
        <v>178</v>
      </c>
      <c r="H62" s="40"/>
      <c r="I62" s="17"/>
      <c r="J62" s="16">
        <f t="shared" si="1"/>
        <v>0</v>
      </c>
      <c r="K62" s="5"/>
    </row>
    <row r="63" spans="1:11" x14ac:dyDescent="0.25">
      <c r="A63" s="2"/>
      <c r="B63" s="25"/>
      <c r="C63" s="26" t="s">
        <v>7</v>
      </c>
      <c r="D63" s="27">
        <v>138500</v>
      </c>
      <c r="E63" s="52" t="s">
        <v>47</v>
      </c>
      <c r="F63" s="47"/>
      <c r="G63" s="47" t="s">
        <v>178</v>
      </c>
      <c r="H63" s="40"/>
      <c r="I63" s="17"/>
      <c r="J63" s="16">
        <f t="shared" si="1"/>
        <v>0</v>
      </c>
      <c r="K63" s="5"/>
    </row>
    <row r="64" spans="1:11" x14ac:dyDescent="0.25">
      <c r="A64" s="2"/>
      <c r="B64" s="25"/>
      <c r="C64" s="26" t="s">
        <v>7</v>
      </c>
      <c r="D64" s="27">
        <v>192500</v>
      </c>
      <c r="E64" s="52" t="s">
        <v>61</v>
      </c>
      <c r="F64" s="47"/>
      <c r="G64" s="47" t="s">
        <v>178</v>
      </c>
      <c r="H64" s="17"/>
      <c r="I64" s="40"/>
      <c r="J64" s="16">
        <f t="shared" si="1"/>
        <v>0</v>
      </c>
      <c r="K64" s="5"/>
    </row>
    <row r="65" spans="1:11" x14ac:dyDescent="0.25">
      <c r="A65" s="2"/>
      <c r="B65" s="25"/>
      <c r="C65" s="26"/>
      <c r="D65" s="27"/>
      <c r="E65" s="52"/>
      <c r="F65" s="47"/>
      <c r="G65" s="47"/>
      <c r="H65" s="17"/>
      <c r="I65" s="16"/>
      <c r="J65" s="16"/>
      <c r="K65" s="5"/>
    </row>
    <row r="66" spans="1:11" x14ac:dyDescent="0.25">
      <c r="A66" s="2"/>
      <c r="B66" s="25" t="s">
        <v>215</v>
      </c>
      <c r="C66" s="26" t="s">
        <v>7</v>
      </c>
      <c r="D66" s="27">
        <v>134100</v>
      </c>
      <c r="E66" s="52" t="s">
        <v>28</v>
      </c>
      <c r="F66" s="47"/>
      <c r="G66" s="47" t="s">
        <v>178</v>
      </c>
      <c r="H66" s="40"/>
      <c r="I66" s="17"/>
      <c r="J66" s="16">
        <f>+H66+I66</f>
        <v>0</v>
      </c>
      <c r="K66" s="5"/>
    </row>
    <row r="67" spans="1:11" x14ac:dyDescent="0.25">
      <c r="A67" s="2"/>
      <c r="B67" s="25"/>
      <c r="C67" s="26" t="s">
        <v>7</v>
      </c>
      <c r="D67" s="27">
        <v>134500</v>
      </c>
      <c r="E67" s="52" t="s">
        <v>31</v>
      </c>
      <c r="F67" s="47"/>
      <c r="G67" s="47" t="s">
        <v>178</v>
      </c>
      <c r="H67" s="40"/>
      <c r="I67" s="17"/>
      <c r="J67" s="16">
        <f t="shared" ref="J67:J72" si="2">+H67+I67</f>
        <v>0</v>
      </c>
      <c r="K67" s="5"/>
    </row>
    <row r="68" spans="1:11" x14ac:dyDescent="0.25">
      <c r="A68" s="2"/>
      <c r="B68" s="25"/>
      <c r="C68" s="26" t="s">
        <v>7</v>
      </c>
      <c r="D68" s="27">
        <v>135000</v>
      </c>
      <c r="E68" s="52" t="s">
        <v>33</v>
      </c>
      <c r="F68" s="47"/>
      <c r="G68" s="47" t="s">
        <v>178</v>
      </c>
      <c r="H68" s="40"/>
      <c r="I68" s="17"/>
      <c r="J68" s="16">
        <f t="shared" si="2"/>
        <v>0</v>
      </c>
      <c r="K68" s="5"/>
    </row>
    <row r="69" spans="1:11" x14ac:dyDescent="0.25">
      <c r="A69" s="2"/>
      <c r="B69" s="25"/>
      <c r="C69" s="26" t="s">
        <v>7</v>
      </c>
      <c r="D69" s="27">
        <v>135900</v>
      </c>
      <c r="E69" s="52" t="s">
        <v>34</v>
      </c>
      <c r="F69" s="47"/>
      <c r="G69" s="47" t="s">
        <v>178</v>
      </c>
      <c r="H69" s="40"/>
      <c r="I69" s="17"/>
      <c r="J69" s="16">
        <f t="shared" si="2"/>
        <v>0</v>
      </c>
      <c r="K69" s="5"/>
    </row>
    <row r="70" spans="1:11" x14ac:dyDescent="0.25">
      <c r="A70" s="2"/>
      <c r="B70" s="25"/>
      <c r="C70" s="26" t="s">
        <v>7</v>
      </c>
      <c r="D70" s="27">
        <v>136100</v>
      </c>
      <c r="E70" s="52" t="s">
        <v>36</v>
      </c>
      <c r="F70" s="47"/>
      <c r="G70" s="47" t="s">
        <v>178</v>
      </c>
      <c r="H70" s="40"/>
      <c r="I70" s="17"/>
      <c r="J70" s="16">
        <f t="shared" si="2"/>
        <v>0</v>
      </c>
      <c r="K70" s="5"/>
    </row>
    <row r="71" spans="1:11" x14ac:dyDescent="0.25">
      <c r="A71" s="2"/>
      <c r="B71" s="25"/>
      <c r="C71" s="26" t="s">
        <v>7</v>
      </c>
      <c r="D71" s="27">
        <v>137100</v>
      </c>
      <c r="E71" s="52" t="s">
        <v>41</v>
      </c>
      <c r="F71" s="47"/>
      <c r="G71" s="47" t="s">
        <v>178</v>
      </c>
      <c r="H71" s="40"/>
      <c r="I71" s="17"/>
      <c r="J71" s="16">
        <f t="shared" si="2"/>
        <v>0</v>
      </c>
      <c r="K71" s="5"/>
    </row>
    <row r="72" spans="1:11" x14ac:dyDescent="0.25">
      <c r="A72" s="2"/>
      <c r="B72" s="25"/>
      <c r="C72" s="26" t="s">
        <v>7</v>
      </c>
      <c r="D72" s="27">
        <v>137500</v>
      </c>
      <c r="E72" s="52" t="s">
        <v>42</v>
      </c>
      <c r="F72" s="47"/>
      <c r="G72" s="47" t="s">
        <v>178</v>
      </c>
      <c r="H72" s="40"/>
      <c r="I72" s="17"/>
      <c r="J72" s="16">
        <f t="shared" si="2"/>
        <v>0</v>
      </c>
      <c r="K72" s="5"/>
    </row>
    <row r="73" spans="1:11" x14ac:dyDescent="0.25">
      <c r="A73" s="2"/>
      <c r="B73" s="25"/>
      <c r="C73" s="26" t="s">
        <v>7</v>
      </c>
      <c r="D73" s="27">
        <v>138000</v>
      </c>
      <c r="E73" s="52" t="s">
        <v>44</v>
      </c>
      <c r="F73" s="47"/>
      <c r="G73" s="47" t="s">
        <v>178</v>
      </c>
      <c r="H73" s="40"/>
      <c r="I73" s="17"/>
      <c r="J73" s="16">
        <f>+H73+I73</f>
        <v>0</v>
      </c>
      <c r="K73" s="5"/>
    </row>
    <row r="74" spans="1:11" x14ac:dyDescent="0.25">
      <c r="A74" s="2"/>
      <c r="B74" s="25"/>
      <c r="C74" s="26" t="s">
        <v>7</v>
      </c>
      <c r="D74" s="27">
        <v>138900</v>
      </c>
      <c r="E74" s="52" t="s">
        <v>48</v>
      </c>
      <c r="F74" s="47"/>
      <c r="G74" s="47" t="s">
        <v>178</v>
      </c>
      <c r="H74" s="40"/>
      <c r="I74" s="17"/>
      <c r="J74" s="16">
        <f>+H74+I74</f>
        <v>0</v>
      </c>
      <c r="K74" s="5"/>
    </row>
    <row r="75" spans="1:11" x14ac:dyDescent="0.25">
      <c r="A75" s="2"/>
      <c r="B75" s="25"/>
      <c r="C75" s="26" t="s">
        <v>7</v>
      </c>
      <c r="D75" s="27">
        <v>139900</v>
      </c>
      <c r="E75" s="52" t="s">
        <v>49</v>
      </c>
      <c r="F75" s="47"/>
      <c r="G75" s="47" t="s">
        <v>178</v>
      </c>
      <c r="H75" s="40"/>
      <c r="I75" s="17"/>
      <c r="J75" s="16">
        <f>+H75+I75</f>
        <v>0</v>
      </c>
      <c r="K75" s="5"/>
    </row>
    <row r="76" spans="1:11" x14ac:dyDescent="0.25">
      <c r="A76" s="2"/>
      <c r="B76" s="25"/>
      <c r="C76" s="26"/>
      <c r="D76" s="27"/>
      <c r="E76" s="52"/>
      <c r="F76" s="47"/>
      <c r="G76" s="47"/>
      <c r="H76" s="16"/>
      <c r="I76" s="17"/>
      <c r="J76" s="16"/>
      <c r="K76" s="5"/>
    </row>
    <row r="77" spans="1:11" x14ac:dyDescent="0.25">
      <c r="A77" s="2"/>
      <c r="B77" s="25" t="s">
        <v>184</v>
      </c>
      <c r="C77" s="26" t="s">
        <v>7</v>
      </c>
      <c r="D77" s="27">
        <v>111000</v>
      </c>
      <c r="E77" s="52" t="s">
        <v>19</v>
      </c>
      <c r="F77" s="47"/>
      <c r="G77" s="47" t="s">
        <v>178</v>
      </c>
      <c r="H77" s="40"/>
      <c r="I77" s="17"/>
      <c r="J77" s="16">
        <f t="shared" ref="J77:J86" si="3">+H77+I77</f>
        <v>0</v>
      </c>
      <c r="K77" s="5"/>
    </row>
    <row r="78" spans="1:11" x14ac:dyDescent="0.25">
      <c r="A78" s="2"/>
      <c r="B78" s="25"/>
      <c r="C78" s="26" t="s">
        <v>7</v>
      </c>
      <c r="D78" s="27">
        <v>113000</v>
      </c>
      <c r="E78" s="52" t="s">
        <v>20</v>
      </c>
      <c r="F78" s="47"/>
      <c r="G78" s="47" t="s">
        <v>178</v>
      </c>
      <c r="H78" s="40"/>
      <c r="I78" s="17"/>
      <c r="J78" s="16">
        <f t="shared" si="3"/>
        <v>0</v>
      </c>
      <c r="K78" s="5"/>
    </row>
    <row r="79" spans="1:11" x14ac:dyDescent="0.25">
      <c r="A79" s="2"/>
      <c r="B79" s="25"/>
      <c r="C79" s="26" t="s">
        <v>7</v>
      </c>
      <c r="D79" s="27">
        <v>119000</v>
      </c>
      <c r="E79" s="52" t="s">
        <v>21</v>
      </c>
      <c r="F79" s="47"/>
      <c r="G79" s="47" t="s">
        <v>178</v>
      </c>
      <c r="H79" s="40"/>
      <c r="I79" s="17"/>
      <c r="J79" s="16">
        <f t="shared" si="3"/>
        <v>0</v>
      </c>
      <c r="K79" s="5"/>
    </row>
    <row r="80" spans="1:11" x14ac:dyDescent="0.25">
      <c r="A80" s="2"/>
      <c r="B80" s="25"/>
      <c r="C80" s="26" t="s">
        <v>7</v>
      </c>
      <c r="D80" s="27">
        <v>141000</v>
      </c>
      <c r="E80" s="52" t="s">
        <v>50</v>
      </c>
      <c r="F80" s="47"/>
      <c r="G80" s="47" t="s">
        <v>178</v>
      </c>
      <c r="H80" s="17"/>
      <c r="I80" s="17"/>
      <c r="J80" s="16">
        <f t="shared" si="3"/>
        <v>0</v>
      </c>
      <c r="K80" s="3"/>
    </row>
    <row r="81" spans="1:11" x14ac:dyDescent="0.25">
      <c r="A81" s="2"/>
      <c r="B81" s="25"/>
      <c r="C81" s="26" t="s">
        <v>7</v>
      </c>
      <c r="D81" s="27">
        <v>199000</v>
      </c>
      <c r="E81" s="52" t="s">
        <v>62</v>
      </c>
      <c r="F81" s="47"/>
      <c r="G81" s="47" t="s">
        <v>178</v>
      </c>
      <c r="H81" s="17"/>
      <c r="I81" s="17"/>
      <c r="J81" s="16">
        <f t="shared" si="3"/>
        <v>0</v>
      </c>
      <c r="K81" s="5"/>
    </row>
    <row r="82" spans="1:11" x14ac:dyDescent="0.25">
      <c r="A82" s="2"/>
      <c r="B82" s="25"/>
      <c r="C82" s="26"/>
      <c r="D82" s="27"/>
      <c r="E82" s="52"/>
      <c r="F82" s="47"/>
      <c r="G82" s="47"/>
      <c r="H82" s="17"/>
      <c r="I82" s="17"/>
      <c r="J82" s="16"/>
      <c r="K82" s="5"/>
    </row>
    <row r="83" spans="1:11" x14ac:dyDescent="0.25">
      <c r="A83" s="2"/>
      <c r="B83" s="31" t="s">
        <v>8</v>
      </c>
      <c r="C83" s="26" t="s">
        <v>7</v>
      </c>
      <c r="D83" s="27">
        <v>161100</v>
      </c>
      <c r="E83" s="52" t="s">
        <v>51</v>
      </c>
      <c r="F83" s="47"/>
      <c r="G83" s="47" t="s">
        <v>178</v>
      </c>
      <c r="H83" s="17"/>
      <c r="I83" s="17"/>
      <c r="J83" s="16">
        <f t="shared" si="3"/>
        <v>0</v>
      </c>
      <c r="K83" s="103" t="s">
        <v>222</v>
      </c>
    </row>
    <row r="84" spans="1:11" x14ac:dyDescent="0.25">
      <c r="A84" s="2"/>
      <c r="B84" s="32"/>
      <c r="C84" s="26" t="s">
        <v>7</v>
      </c>
      <c r="D84" s="27">
        <v>161200</v>
      </c>
      <c r="E84" s="52" t="s">
        <v>52</v>
      </c>
      <c r="F84" s="47"/>
      <c r="G84" s="47" t="s">
        <v>178</v>
      </c>
      <c r="H84" s="17"/>
      <c r="I84" s="17"/>
      <c r="J84" s="16">
        <f t="shared" si="3"/>
        <v>0</v>
      </c>
      <c r="K84" s="103" t="s">
        <v>222</v>
      </c>
    </row>
    <row r="85" spans="1:11" ht="30" x14ac:dyDescent="0.25">
      <c r="A85" s="2"/>
      <c r="B85" s="32"/>
      <c r="C85" s="26" t="s">
        <v>7</v>
      </c>
      <c r="D85" s="27">
        <v>161300</v>
      </c>
      <c r="E85" s="52" t="s">
        <v>53</v>
      </c>
      <c r="F85" s="47"/>
      <c r="G85" s="47" t="s">
        <v>178</v>
      </c>
      <c r="H85" s="17"/>
      <c r="I85" s="17"/>
      <c r="J85" s="16">
        <f t="shared" si="3"/>
        <v>0</v>
      </c>
      <c r="K85" s="3"/>
    </row>
    <row r="86" spans="1:11" x14ac:dyDescent="0.25">
      <c r="A86" s="2"/>
      <c r="B86" s="32"/>
      <c r="C86" s="26" t="s">
        <v>7</v>
      </c>
      <c r="D86" s="27">
        <v>161800</v>
      </c>
      <c r="E86" s="52" t="s">
        <v>54</v>
      </c>
      <c r="F86" s="47"/>
      <c r="G86" s="47" t="s">
        <v>178</v>
      </c>
      <c r="H86" s="17"/>
      <c r="I86" s="17"/>
      <c r="J86" s="16">
        <f t="shared" si="3"/>
        <v>0</v>
      </c>
      <c r="K86" s="5"/>
    </row>
    <row r="87" spans="1:11" x14ac:dyDescent="0.25">
      <c r="A87" s="2"/>
      <c r="B87" s="32"/>
      <c r="C87" s="26" t="s">
        <v>7</v>
      </c>
      <c r="D87" s="27">
        <v>162100</v>
      </c>
      <c r="E87" s="52" t="s">
        <v>55</v>
      </c>
      <c r="F87" s="47"/>
      <c r="G87" s="47" t="s">
        <v>178</v>
      </c>
      <c r="H87" s="17"/>
      <c r="I87" s="17"/>
      <c r="J87" s="16">
        <f t="shared" ref="J87:J92" si="4">+H87+I87</f>
        <v>0</v>
      </c>
      <c r="K87" s="5"/>
    </row>
    <row r="88" spans="1:11" x14ac:dyDescent="0.25">
      <c r="A88" s="2"/>
      <c r="B88" s="32"/>
      <c r="C88" s="26" t="s">
        <v>7</v>
      </c>
      <c r="D88" s="27">
        <v>162200</v>
      </c>
      <c r="E88" s="52" t="s">
        <v>56</v>
      </c>
      <c r="F88" s="47"/>
      <c r="G88" s="47" t="s">
        <v>178</v>
      </c>
      <c r="H88" s="17"/>
      <c r="I88" s="17"/>
      <c r="J88" s="16">
        <f t="shared" si="4"/>
        <v>0</v>
      </c>
      <c r="K88" s="5"/>
    </row>
    <row r="89" spans="1:11" ht="30" x14ac:dyDescent="0.25">
      <c r="A89" s="2"/>
      <c r="B89" s="32"/>
      <c r="C89" s="26" t="s">
        <v>7</v>
      </c>
      <c r="D89" s="27">
        <v>162300</v>
      </c>
      <c r="E89" s="52" t="s">
        <v>57</v>
      </c>
      <c r="F89" s="47"/>
      <c r="G89" s="47" t="s">
        <v>178</v>
      </c>
      <c r="H89" s="17"/>
      <c r="I89" s="17"/>
      <c r="J89" s="16">
        <f t="shared" si="4"/>
        <v>0</v>
      </c>
      <c r="K89" s="5"/>
    </row>
    <row r="90" spans="1:11" x14ac:dyDescent="0.25">
      <c r="A90" s="2"/>
      <c r="B90" s="32"/>
      <c r="C90" s="26" t="s">
        <v>7</v>
      </c>
      <c r="D90" s="27">
        <v>163100</v>
      </c>
      <c r="E90" s="52" t="s">
        <v>58</v>
      </c>
      <c r="F90" s="47"/>
      <c r="G90" s="47" t="s">
        <v>178</v>
      </c>
      <c r="H90" s="17"/>
      <c r="I90" s="40"/>
      <c r="J90" s="16">
        <f t="shared" si="4"/>
        <v>0</v>
      </c>
      <c r="K90" s="5"/>
    </row>
    <row r="91" spans="1:11" ht="27" customHeight="1" x14ac:dyDescent="0.25">
      <c r="A91" s="2"/>
      <c r="B91" s="32"/>
      <c r="C91" s="26" t="s">
        <v>7</v>
      </c>
      <c r="D91" s="27">
        <v>163300</v>
      </c>
      <c r="E91" s="52" t="s">
        <v>59</v>
      </c>
      <c r="F91" s="47"/>
      <c r="G91" s="47" t="s">
        <v>178</v>
      </c>
      <c r="H91" s="17"/>
      <c r="I91" s="40"/>
      <c r="J91" s="16">
        <f t="shared" si="4"/>
        <v>0</v>
      </c>
      <c r="K91" s="5"/>
    </row>
    <row r="92" spans="1:11" x14ac:dyDescent="0.25">
      <c r="A92" s="2"/>
      <c r="B92" s="32"/>
      <c r="C92" s="26" t="s">
        <v>7</v>
      </c>
      <c r="D92" s="27">
        <v>169000</v>
      </c>
      <c r="E92" s="52" t="s">
        <v>60</v>
      </c>
      <c r="F92" s="47"/>
      <c r="G92" s="47" t="s">
        <v>178</v>
      </c>
      <c r="H92" s="17"/>
      <c r="I92" s="17"/>
      <c r="J92" s="16">
        <f t="shared" si="4"/>
        <v>0</v>
      </c>
      <c r="K92" s="5"/>
    </row>
    <row r="93" spans="1:11" x14ac:dyDescent="0.25">
      <c r="A93" s="2"/>
      <c r="B93" s="32"/>
      <c r="C93" s="26"/>
      <c r="D93" s="27"/>
      <c r="E93" s="52"/>
      <c r="F93" s="47"/>
      <c r="G93" s="47"/>
      <c r="H93" s="16"/>
      <c r="I93" s="16"/>
      <c r="J93" s="16"/>
      <c r="K93" s="5"/>
    </row>
    <row r="94" spans="1:11" ht="18" customHeight="1" x14ac:dyDescent="0.25">
      <c r="A94" s="2"/>
      <c r="B94" s="93" t="s">
        <v>210</v>
      </c>
      <c r="C94" s="94"/>
      <c r="D94" s="94"/>
      <c r="E94" s="95"/>
      <c r="F94" s="88"/>
      <c r="G94" s="88"/>
      <c r="H94" s="16"/>
      <c r="I94" s="16"/>
      <c r="J94" s="16"/>
      <c r="K94" s="5">
        <v>12</v>
      </c>
    </row>
    <row r="95" spans="1:11" x14ac:dyDescent="0.25">
      <c r="A95" s="2"/>
      <c r="B95" s="25" t="s">
        <v>9</v>
      </c>
      <c r="C95" s="26" t="s">
        <v>7</v>
      </c>
      <c r="D95" s="29">
        <v>211000</v>
      </c>
      <c r="E95" s="52" t="s">
        <v>63</v>
      </c>
      <c r="F95" s="47"/>
      <c r="G95" s="47" t="s">
        <v>178</v>
      </c>
      <c r="H95" s="17"/>
      <c r="I95" s="17"/>
      <c r="J95" s="16">
        <f t="shared" ref="J95:J100" si="5">+H95+I95</f>
        <v>0</v>
      </c>
      <c r="K95" s="5"/>
    </row>
    <row r="96" spans="1:11" x14ac:dyDescent="0.25">
      <c r="A96" s="2"/>
      <c r="B96" s="25"/>
      <c r="C96" s="26" t="s">
        <v>7</v>
      </c>
      <c r="D96" s="29">
        <v>212000</v>
      </c>
      <c r="E96" s="52" t="s">
        <v>64</v>
      </c>
      <c r="F96" s="47"/>
      <c r="G96" s="47" t="s">
        <v>178</v>
      </c>
      <c r="H96" s="17"/>
      <c r="I96" s="17"/>
      <c r="J96" s="16">
        <f t="shared" si="5"/>
        <v>0</v>
      </c>
      <c r="K96" s="5"/>
    </row>
    <row r="97" spans="1:11" x14ac:dyDescent="0.25">
      <c r="A97" s="2"/>
      <c r="B97" s="25"/>
      <c r="C97" s="26" t="s">
        <v>7</v>
      </c>
      <c r="D97" s="29">
        <v>214000</v>
      </c>
      <c r="E97" s="52" t="s">
        <v>65</v>
      </c>
      <c r="F97" s="47"/>
      <c r="G97" s="47" t="s">
        <v>178</v>
      </c>
      <c r="H97" s="17"/>
      <c r="I97" s="17"/>
      <c r="J97" s="16">
        <f t="shared" si="5"/>
        <v>0</v>
      </c>
      <c r="K97" s="5"/>
    </row>
    <row r="98" spans="1:11" x14ac:dyDescent="0.25">
      <c r="A98" s="2"/>
      <c r="B98" s="25"/>
      <c r="C98" s="26" t="s">
        <v>7</v>
      </c>
      <c r="D98" s="29">
        <v>214100</v>
      </c>
      <c r="E98" s="52" t="s">
        <v>66</v>
      </c>
      <c r="F98" s="47"/>
      <c r="G98" s="47" t="s">
        <v>178</v>
      </c>
      <c r="H98" s="17"/>
      <c r="I98" s="17"/>
      <c r="J98" s="16">
        <f t="shared" si="5"/>
        <v>0</v>
      </c>
      <c r="K98" s="5"/>
    </row>
    <row r="99" spans="1:11" x14ac:dyDescent="0.25">
      <c r="A99" s="2"/>
      <c r="B99" s="25"/>
      <c r="C99" s="26" t="s">
        <v>7</v>
      </c>
      <c r="D99" s="29">
        <v>216000</v>
      </c>
      <c r="E99" s="52" t="s">
        <v>68</v>
      </c>
      <c r="F99" s="47"/>
      <c r="G99" s="47" t="s">
        <v>178</v>
      </c>
      <c r="H99" s="17"/>
      <c r="I99" s="17"/>
      <c r="J99" s="16">
        <f t="shared" si="5"/>
        <v>0</v>
      </c>
      <c r="K99" s="5">
        <v>5</v>
      </c>
    </row>
    <row r="100" spans="1:11" x14ac:dyDescent="0.25">
      <c r="A100" s="2"/>
      <c r="B100" s="25"/>
      <c r="C100" s="26" t="s">
        <v>7</v>
      </c>
      <c r="D100" s="29">
        <v>231000</v>
      </c>
      <c r="E100" s="52" t="s">
        <v>82</v>
      </c>
      <c r="F100" s="47"/>
      <c r="G100" s="47" t="s">
        <v>178</v>
      </c>
      <c r="H100" s="17"/>
      <c r="I100" s="17"/>
      <c r="J100" s="16">
        <f t="shared" si="5"/>
        <v>0</v>
      </c>
      <c r="K100" s="5"/>
    </row>
    <row r="101" spans="1:11" x14ac:dyDescent="0.25">
      <c r="A101" s="2"/>
      <c r="B101" s="25"/>
      <c r="C101" s="26"/>
      <c r="D101" s="29"/>
      <c r="E101" s="52"/>
      <c r="F101" s="47"/>
      <c r="G101" s="47"/>
      <c r="H101" s="17"/>
      <c r="I101" s="17"/>
      <c r="J101" s="16"/>
      <c r="K101" s="5"/>
    </row>
    <row r="102" spans="1:11" x14ac:dyDescent="0.25">
      <c r="A102" s="2"/>
      <c r="B102" s="25" t="s">
        <v>10</v>
      </c>
      <c r="C102" s="26" t="s">
        <v>7</v>
      </c>
      <c r="D102" s="29">
        <v>221000</v>
      </c>
      <c r="E102" s="52" t="s">
        <v>73</v>
      </c>
      <c r="F102" s="47"/>
      <c r="G102" s="47" t="s">
        <v>178</v>
      </c>
      <c r="H102" s="40"/>
      <c r="I102" s="17"/>
      <c r="J102" s="16">
        <f>+H102+I102</f>
        <v>0</v>
      </c>
      <c r="K102" s="5"/>
    </row>
    <row r="103" spans="1:11" x14ac:dyDescent="0.25">
      <c r="A103" s="2"/>
      <c r="B103" s="25"/>
      <c r="C103" s="26" t="s">
        <v>7</v>
      </c>
      <c r="D103" s="29">
        <v>221100</v>
      </c>
      <c r="E103" s="52" t="s">
        <v>74</v>
      </c>
      <c r="F103" s="47"/>
      <c r="G103" s="47" t="s">
        <v>178</v>
      </c>
      <c r="H103" s="40"/>
      <c r="I103" s="17"/>
      <c r="J103" s="16">
        <f>+H103+I103</f>
        <v>0</v>
      </c>
      <c r="K103" s="5"/>
    </row>
    <row r="104" spans="1:11" x14ac:dyDescent="0.25">
      <c r="A104" s="2"/>
      <c r="B104" s="25"/>
      <c r="C104" s="26" t="s">
        <v>7</v>
      </c>
      <c r="D104" s="29">
        <v>221300</v>
      </c>
      <c r="E104" s="52" t="s">
        <v>75</v>
      </c>
      <c r="F104" s="47"/>
      <c r="G104" s="47" t="s">
        <v>178</v>
      </c>
      <c r="H104" s="17"/>
      <c r="I104" s="17"/>
      <c r="J104" s="16">
        <f>+H104+I104</f>
        <v>0</v>
      </c>
      <c r="K104" s="5"/>
    </row>
    <row r="105" spans="1:11" x14ac:dyDescent="0.25">
      <c r="A105" s="2"/>
      <c r="B105" s="25"/>
      <c r="C105" s="26" t="s">
        <v>7</v>
      </c>
      <c r="D105" s="29">
        <v>221500</v>
      </c>
      <c r="E105" s="52" t="s">
        <v>76</v>
      </c>
      <c r="F105" s="47"/>
      <c r="G105" s="47" t="s">
        <v>178</v>
      </c>
      <c r="H105" s="17"/>
      <c r="I105" s="17"/>
      <c r="J105" s="16">
        <f>+H105+I105</f>
        <v>0</v>
      </c>
      <c r="K105" s="5"/>
    </row>
    <row r="106" spans="1:11" x14ac:dyDescent="0.25">
      <c r="A106" s="2"/>
      <c r="B106" s="25"/>
      <c r="C106" s="26"/>
      <c r="D106" s="29"/>
      <c r="E106" s="52"/>
      <c r="F106" s="47"/>
      <c r="G106" s="47"/>
      <c r="H106" s="17"/>
      <c r="I106" s="17"/>
      <c r="J106" s="16"/>
      <c r="K106" s="5"/>
    </row>
    <row r="107" spans="1:11" x14ac:dyDescent="0.25">
      <c r="A107" s="2"/>
      <c r="B107" s="25" t="s">
        <v>158</v>
      </c>
      <c r="C107" s="26" t="s">
        <v>7</v>
      </c>
      <c r="D107" s="29">
        <v>218000</v>
      </c>
      <c r="E107" s="52" t="s">
        <v>70</v>
      </c>
      <c r="F107" s="47"/>
      <c r="G107" s="47" t="s">
        <v>178</v>
      </c>
      <c r="H107" s="40"/>
      <c r="I107" s="17"/>
      <c r="J107" s="16">
        <f>+H107+I107</f>
        <v>0</v>
      </c>
      <c r="K107" s="5"/>
    </row>
    <row r="108" spans="1:11" x14ac:dyDescent="0.25">
      <c r="A108" s="2"/>
      <c r="B108" s="25"/>
      <c r="C108" s="26"/>
      <c r="D108" s="29"/>
      <c r="E108" s="52"/>
      <c r="F108" s="47"/>
      <c r="G108" s="47"/>
      <c r="H108" s="16"/>
      <c r="I108" s="17"/>
      <c r="J108" s="16"/>
      <c r="K108" s="5"/>
    </row>
    <row r="109" spans="1:11" x14ac:dyDescent="0.25">
      <c r="A109" s="2"/>
      <c r="B109" s="25" t="s">
        <v>11</v>
      </c>
      <c r="C109" s="26" t="s">
        <v>7</v>
      </c>
      <c r="D109" s="29">
        <v>299500</v>
      </c>
      <c r="E109" s="53" t="s">
        <v>103</v>
      </c>
      <c r="F109" s="57"/>
      <c r="G109" s="47" t="s">
        <v>178</v>
      </c>
      <c r="H109" s="40"/>
      <c r="I109" s="17"/>
      <c r="J109" s="16">
        <f>+H109+I109</f>
        <v>0</v>
      </c>
      <c r="K109" s="3">
        <v>7</v>
      </c>
    </row>
    <row r="110" spans="1:11" x14ac:dyDescent="0.25">
      <c r="A110" s="2"/>
      <c r="B110" s="25"/>
      <c r="C110" s="26"/>
      <c r="D110" s="29"/>
      <c r="E110" s="52"/>
      <c r="F110" s="47"/>
      <c r="G110" s="47"/>
      <c r="H110" s="16"/>
      <c r="I110" s="16"/>
      <c r="J110" s="16"/>
      <c r="K110" s="5"/>
    </row>
    <row r="111" spans="1:11" ht="30" x14ac:dyDescent="0.25">
      <c r="A111" s="2"/>
      <c r="B111" s="25" t="s">
        <v>159</v>
      </c>
      <c r="C111" s="26" t="s">
        <v>7</v>
      </c>
      <c r="D111" s="29">
        <v>215500</v>
      </c>
      <c r="E111" s="54" t="s">
        <v>67</v>
      </c>
      <c r="F111" s="58"/>
      <c r="G111" s="47" t="s">
        <v>178</v>
      </c>
      <c r="H111" s="17"/>
      <c r="I111" s="40"/>
      <c r="J111" s="16">
        <f t="shared" ref="J111:J141" si="6">+H111+I111</f>
        <v>0</v>
      </c>
      <c r="K111" s="5"/>
    </row>
    <row r="112" spans="1:11" x14ac:dyDescent="0.25">
      <c r="A112" s="2"/>
      <c r="B112" s="25"/>
      <c r="C112" s="26" t="s">
        <v>162</v>
      </c>
      <c r="D112" s="29">
        <v>217000</v>
      </c>
      <c r="E112" s="52" t="s">
        <v>69</v>
      </c>
      <c r="F112" s="47"/>
      <c r="G112" s="47" t="s">
        <v>178</v>
      </c>
      <c r="H112" s="17"/>
      <c r="I112" s="40"/>
      <c r="J112" s="16">
        <f t="shared" si="6"/>
        <v>0</v>
      </c>
      <c r="K112" s="5"/>
    </row>
    <row r="113" spans="1:11" x14ac:dyDescent="0.25">
      <c r="A113" s="2"/>
      <c r="B113" s="25"/>
      <c r="C113" s="26" t="s">
        <v>7</v>
      </c>
      <c r="D113" s="29">
        <v>219000</v>
      </c>
      <c r="E113" s="52" t="s">
        <v>71</v>
      </c>
      <c r="F113" s="47"/>
      <c r="G113" s="47" t="s">
        <v>178</v>
      </c>
      <c r="H113" s="17"/>
      <c r="I113" s="17"/>
      <c r="J113" s="16">
        <f t="shared" si="6"/>
        <v>0</v>
      </c>
      <c r="K113" s="5"/>
    </row>
    <row r="114" spans="1:11" x14ac:dyDescent="0.25">
      <c r="A114" s="2"/>
      <c r="B114" s="25"/>
      <c r="C114" s="26" t="s">
        <v>7</v>
      </c>
      <c r="D114" s="29">
        <v>219100</v>
      </c>
      <c r="E114" s="52" t="s">
        <v>72</v>
      </c>
      <c r="F114" s="47"/>
      <c r="G114" s="47" t="s">
        <v>178</v>
      </c>
      <c r="H114" s="17"/>
      <c r="I114" s="17"/>
      <c r="J114" s="16">
        <f t="shared" si="6"/>
        <v>0</v>
      </c>
      <c r="K114" s="5">
        <v>5</v>
      </c>
    </row>
    <row r="115" spans="1:11" x14ac:dyDescent="0.25">
      <c r="A115" s="2"/>
      <c r="B115" s="25"/>
      <c r="C115" s="26" t="s">
        <v>7</v>
      </c>
      <c r="D115" s="29">
        <v>220000</v>
      </c>
      <c r="E115" s="53" t="s">
        <v>197</v>
      </c>
      <c r="F115" s="57"/>
      <c r="G115" s="57" t="s">
        <v>178</v>
      </c>
      <c r="H115" s="17"/>
      <c r="I115" s="17"/>
      <c r="J115" s="17"/>
      <c r="K115" s="3"/>
    </row>
    <row r="116" spans="1:11" x14ac:dyDescent="0.25">
      <c r="A116" s="2"/>
      <c r="B116" s="25"/>
      <c r="C116" s="26" t="s">
        <v>7</v>
      </c>
      <c r="D116" s="29">
        <v>220500</v>
      </c>
      <c r="E116" s="53" t="s">
        <v>198</v>
      </c>
      <c r="F116" s="57"/>
      <c r="G116" s="57" t="s">
        <v>178</v>
      </c>
      <c r="H116" s="17"/>
      <c r="I116" s="17"/>
      <c r="J116" s="17"/>
      <c r="K116" s="3"/>
    </row>
    <row r="117" spans="1:11" x14ac:dyDescent="0.25">
      <c r="A117" s="2"/>
      <c r="B117" s="25"/>
      <c r="C117" s="26" t="s">
        <v>7</v>
      </c>
      <c r="D117" s="29">
        <v>221700</v>
      </c>
      <c r="E117" s="52" t="s">
        <v>77</v>
      </c>
      <c r="F117" s="47"/>
      <c r="G117" s="47" t="s">
        <v>178</v>
      </c>
      <c r="H117" s="17"/>
      <c r="I117" s="17"/>
      <c r="J117" s="16">
        <f t="shared" si="6"/>
        <v>0</v>
      </c>
      <c r="K117" s="5">
        <v>5</v>
      </c>
    </row>
    <row r="118" spans="1:11" x14ac:dyDescent="0.25">
      <c r="A118" s="2"/>
      <c r="B118" s="25"/>
      <c r="C118" s="26" t="s">
        <v>7</v>
      </c>
      <c r="D118" s="29">
        <v>221800</v>
      </c>
      <c r="E118" s="52" t="s">
        <v>78</v>
      </c>
      <c r="F118" s="47"/>
      <c r="G118" s="47" t="s">
        <v>178</v>
      </c>
      <c r="H118" s="17"/>
      <c r="I118" s="17"/>
      <c r="J118" s="16">
        <f t="shared" si="6"/>
        <v>0</v>
      </c>
      <c r="K118" s="5">
        <v>5</v>
      </c>
    </row>
    <row r="119" spans="1:11" x14ac:dyDescent="0.25">
      <c r="A119" s="2"/>
      <c r="B119" s="25"/>
      <c r="C119" s="26" t="s">
        <v>7</v>
      </c>
      <c r="D119" s="29">
        <v>222000</v>
      </c>
      <c r="E119" s="52" t="s">
        <v>79</v>
      </c>
      <c r="F119" s="47"/>
      <c r="G119" s="47" t="s">
        <v>178</v>
      </c>
      <c r="H119" s="40"/>
      <c r="I119" s="17"/>
      <c r="J119" s="16">
        <f t="shared" si="6"/>
        <v>0</v>
      </c>
      <c r="K119" s="5"/>
    </row>
    <row r="120" spans="1:11" x14ac:dyDescent="0.25">
      <c r="A120" s="2"/>
      <c r="B120" s="25"/>
      <c r="C120" s="26" t="s">
        <v>7</v>
      </c>
      <c r="D120" s="29">
        <v>222500</v>
      </c>
      <c r="E120" s="52" t="s">
        <v>80</v>
      </c>
      <c r="F120" s="47"/>
      <c r="G120" s="47" t="s">
        <v>178</v>
      </c>
      <c r="H120" s="17"/>
      <c r="I120" s="40"/>
      <c r="J120" s="16">
        <f t="shared" si="6"/>
        <v>0</v>
      </c>
      <c r="K120" s="5"/>
    </row>
    <row r="121" spans="1:11" x14ac:dyDescent="0.25">
      <c r="A121" s="2"/>
      <c r="B121" s="25"/>
      <c r="C121" s="26" t="s">
        <v>7</v>
      </c>
      <c r="D121" s="29">
        <v>229000</v>
      </c>
      <c r="E121" s="52" t="s">
        <v>81</v>
      </c>
      <c r="F121" s="47"/>
      <c r="G121" s="47" t="s">
        <v>178</v>
      </c>
      <c r="H121" s="17"/>
      <c r="I121" s="17"/>
      <c r="J121" s="16">
        <f t="shared" si="6"/>
        <v>0</v>
      </c>
      <c r="K121" s="5"/>
    </row>
    <row r="122" spans="1:11" x14ac:dyDescent="0.25">
      <c r="A122" s="2"/>
      <c r="B122" s="25"/>
      <c r="C122" s="26" t="s">
        <v>7</v>
      </c>
      <c r="D122" s="29">
        <v>232000</v>
      </c>
      <c r="E122" s="53" t="s">
        <v>83</v>
      </c>
      <c r="F122" s="57"/>
      <c r="G122" s="47" t="s">
        <v>178</v>
      </c>
      <c r="H122" s="40"/>
      <c r="I122" s="17"/>
      <c r="J122" s="16">
        <f t="shared" si="6"/>
        <v>0</v>
      </c>
      <c r="K122" s="5">
        <v>15</v>
      </c>
    </row>
    <row r="123" spans="1:11" x14ac:dyDescent="0.25">
      <c r="A123" s="2"/>
      <c r="B123" s="25"/>
      <c r="C123" s="26" t="s">
        <v>7</v>
      </c>
      <c r="D123" s="29">
        <v>240000</v>
      </c>
      <c r="E123" s="53" t="s">
        <v>84</v>
      </c>
      <c r="F123" s="57"/>
      <c r="G123" s="47" t="s">
        <v>178</v>
      </c>
      <c r="H123" s="17"/>
      <c r="I123" s="17"/>
      <c r="J123" s="16">
        <f t="shared" si="6"/>
        <v>0</v>
      </c>
      <c r="K123" s="5"/>
    </row>
    <row r="124" spans="1:11" x14ac:dyDescent="0.25">
      <c r="A124" s="2"/>
      <c r="B124" s="25"/>
      <c r="C124" s="26" t="s">
        <v>7</v>
      </c>
      <c r="D124" s="29">
        <v>241000</v>
      </c>
      <c r="E124" s="53" t="s">
        <v>85</v>
      </c>
      <c r="F124" s="57"/>
      <c r="G124" s="47" t="s">
        <v>178</v>
      </c>
      <c r="H124" s="17"/>
      <c r="I124" s="17"/>
      <c r="J124" s="16">
        <f t="shared" si="6"/>
        <v>0</v>
      </c>
      <c r="K124" s="5"/>
    </row>
    <row r="125" spans="1:11" x14ac:dyDescent="0.25">
      <c r="A125" s="2"/>
      <c r="B125" s="25"/>
      <c r="C125" s="26" t="s">
        <v>7</v>
      </c>
      <c r="D125" s="29">
        <v>251000</v>
      </c>
      <c r="E125" s="53" t="s">
        <v>86</v>
      </c>
      <c r="F125" s="57"/>
      <c r="G125" s="47" t="s">
        <v>178</v>
      </c>
      <c r="H125" s="17"/>
      <c r="I125" s="40"/>
      <c r="J125" s="16">
        <f t="shared" si="6"/>
        <v>0</v>
      </c>
      <c r="K125" s="102" t="s">
        <v>221</v>
      </c>
    </row>
    <row r="126" spans="1:11" x14ac:dyDescent="0.25">
      <c r="A126" s="2"/>
      <c r="B126" s="25"/>
      <c r="C126" s="26" t="s">
        <v>7</v>
      </c>
      <c r="D126" s="29">
        <v>251100</v>
      </c>
      <c r="E126" s="53" t="s">
        <v>87</v>
      </c>
      <c r="F126" s="57"/>
      <c r="G126" s="47" t="s">
        <v>178</v>
      </c>
      <c r="H126" s="17"/>
      <c r="I126" s="40"/>
      <c r="J126" s="16">
        <f t="shared" si="6"/>
        <v>0</v>
      </c>
      <c r="K126" s="102" t="s">
        <v>221</v>
      </c>
    </row>
    <row r="127" spans="1:11" x14ac:dyDescent="0.25">
      <c r="A127" s="2"/>
      <c r="B127" s="25"/>
      <c r="C127" s="26" t="s">
        <v>7</v>
      </c>
      <c r="D127" s="29">
        <v>252000</v>
      </c>
      <c r="E127" s="53" t="s">
        <v>88</v>
      </c>
      <c r="F127" s="57"/>
      <c r="G127" s="47" t="s">
        <v>178</v>
      </c>
      <c r="H127" s="17"/>
      <c r="I127" s="40"/>
      <c r="J127" s="16">
        <f t="shared" si="6"/>
        <v>0</v>
      </c>
      <c r="K127" s="102" t="s">
        <v>221</v>
      </c>
    </row>
    <row r="128" spans="1:11" x14ac:dyDescent="0.25">
      <c r="A128" s="2"/>
      <c r="B128" s="25"/>
      <c r="C128" s="26" t="s">
        <v>7</v>
      </c>
      <c r="D128" s="29">
        <v>259000</v>
      </c>
      <c r="E128" s="53" t="s">
        <v>89</v>
      </c>
      <c r="F128" s="57"/>
      <c r="G128" s="47" t="s">
        <v>178</v>
      </c>
      <c r="H128" s="17"/>
      <c r="I128" s="17"/>
      <c r="J128" s="16">
        <f t="shared" si="6"/>
        <v>0</v>
      </c>
      <c r="K128" s="5"/>
    </row>
    <row r="129" spans="1:11" x14ac:dyDescent="0.25">
      <c r="A129" s="2"/>
      <c r="B129" s="25"/>
      <c r="C129" s="26" t="s">
        <v>7</v>
      </c>
      <c r="D129" s="29">
        <v>261000</v>
      </c>
      <c r="E129" s="53" t="s">
        <v>90</v>
      </c>
      <c r="F129" s="57"/>
      <c r="G129" s="47" t="s">
        <v>178</v>
      </c>
      <c r="H129" s="40"/>
      <c r="I129" s="17"/>
      <c r="J129" s="16">
        <f t="shared" si="6"/>
        <v>0</v>
      </c>
      <c r="K129" s="5"/>
    </row>
    <row r="130" spans="1:11" x14ac:dyDescent="0.25">
      <c r="A130" s="2"/>
      <c r="B130" s="25"/>
      <c r="C130" s="26" t="s">
        <v>7</v>
      </c>
      <c r="D130" s="29">
        <v>262000</v>
      </c>
      <c r="E130" s="53" t="s">
        <v>91</v>
      </c>
      <c r="F130" s="57"/>
      <c r="G130" s="47" t="s">
        <v>178</v>
      </c>
      <c r="H130" s="40"/>
      <c r="I130" s="17"/>
      <c r="J130" s="16">
        <f t="shared" si="6"/>
        <v>0</v>
      </c>
      <c r="K130" s="5"/>
    </row>
    <row r="131" spans="1:11" x14ac:dyDescent="0.25">
      <c r="A131" s="2"/>
      <c r="B131" s="25"/>
      <c r="C131" s="26" t="s">
        <v>7</v>
      </c>
      <c r="D131" s="29">
        <v>263000</v>
      </c>
      <c r="E131" s="53" t="s">
        <v>92</v>
      </c>
      <c r="F131" s="57"/>
      <c r="G131" s="47" t="s">
        <v>178</v>
      </c>
      <c r="H131" s="40"/>
      <c r="I131" s="17"/>
      <c r="J131" s="16">
        <f t="shared" si="6"/>
        <v>0</v>
      </c>
      <c r="K131" s="5"/>
    </row>
    <row r="132" spans="1:11" x14ac:dyDescent="0.25">
      <c r="A132" s="2"/>
      <c r="B132" s="25"/>
      <c r="C132" s="26" t="s">
        <v>7</v>
      </c>
      <c r="D132" s="29">
        <v>265000</v>
      </c>
      <c r="E132" s="53" t="s">
        <v>93</v>
      </c>
      <c r="F132" s="57"/>
      <c r="G132" s="47" t="s">
        <v>178</v>
      </c>
      <c r="H132" s="40"/>
      <c r="I132" s="17"/>
      <c r="J132" s="16">
        <f t="shared" si="6"/>
        <v>0</v>
      </c>
      <c r="K132" s="5"/>
    </row>
    <row r="133" spans="1:11" x14ac:dyDescent="0.25">
      <c r="A133" s="2"/>
      <c r="B133" s="25"/>
      <c r="C133" s="26" t="s">
        <v>7</v>
      </c>
      <c r="D133" s="29">
        <v>266000</v>
      </c>
      <c r="E133" s="53" t="s">
        <v>94</v>
      </c>
      <c r="F133" s="57"/>
      <c r="G133" s="47" t="s">
        <v>178</v>
      </c>
      <c r="H133" s="40"/>
      <c r="I133" s="17"/>
      <c r="J133" s="16">
        <f t="shared" si="6"/>
        <v>0</v>
      </c>
      <c r="K133" s="5"/>
    </row>
    <row r="134" spans="1:11" x14ac:dyDescent="0.25">
      <c r="A134" s="2"/>
      <c r="B134" s="25"/>
      <c r="C134" s="26" t="s">
        <v>7</v>
      </c>
      <c r="D134" s="29">
        <v>267000</v>
      </c>
      <c r="E134" s="53" t="s">
        <v>95</v>
      </c>
      <c r="F134" s="57"/>
      <c r="G134" s="47" t="s">
        <v>178</v>
      </c>
      <c r="H134" s="40"/>
      <c r="I134" s="17"/>
      <c r="J134" s="16">
        <f t="shared" si="6"/>
        <v>0</v>
      </c>
      <c r="K134" s="5"/>
    </row>
    <row r="135" spans="1:11" x14ac:dyDescent="0.25">
      <c r="A135" s="2"/>
      <c r="B135" s="25"/>
      <c r="C135" s="26" t="s">
        <v>7</v>
      </c>
      <c r="D135" s="29">
        <v>269000</v>
      </c>
      <c r="E135" s="53" t="s">
        <v>96</v>
      </c>
      <c r="F135" s="57"/>
      <c r="G135" s="47" t="s">
        <v>178</v>
      </c>
      <c r="H135" s="40"/>
      <c r="I135" s="17"/>
      <c r="J135" s="16">
        <f t="shared" si="6"/>
        <v>0</v>
      </c>
      <c r="K135" s="5"/>
    </row>
    <row r="136" spans="1:11" x14ac:dyDescent="0.25">
      <c r="A136" s="2"/>
      <c r="B136" s="25"/>
      <c r="C136" s="26" t="s">
        <v>7</v>
      </c>
      <c r="D136" s="29">
        <v>292000</v>
      </c>
      <c r="E136" s="53" t="s">
        <v>97</v>
      </c>
      <c r="F136" s="57"/>
      <c r="G136" s="47" t="s">
        <v>178</v>
      </c>
      <c r="H136" s="40"/>
      <c r="I136" s="17"/>
      <c r="J136" s="16">
        <f t="shared" si="6"/>
        <v>0</v>
      </c>
      <c r="K136" s="5"/>
    </row>
    <row r="137" spans="1:11" x14ac:dyDescent="0.25">
      <c r="A137" s="2"/>
      <c r="B137" s="25"/>
      <c r="C137" s="26" t="s">
        <v>7</v>
      </c>
      <c r="D137" s="29">
        <v>294000</v>
      </c>
      <c r="E137" s="53" t="s">
        <v>98</v>
      </c>
      <c r="F137" s="57"/>
      <c r="G137" s="47" t="s">
        <v>178</v>
      </c>
      <c r="H137" s="17"/>
      <c r="I137" s="17"/>
      <c r="J137" s="16">
        <f t="shared" si="6"/>
        <v>0</v>
      </c>
      <c r="K137" s="5"/>
    </row>
    <row r="138" spans="1:11" x14ac:dyDescent="0.25">
      <c r="A138" s="2"/>
      <c r="B138" s="25"/>
      <c r="C138" s="26" t="s">
        <v>7</v>
      </c>
      <c r="D138" s="29">
        <v>297000</v>
      </c>
      <c r="E138" s="53" t="s">
        <v>99</v>
      </c>
      <c r="F138" s="57"/>
      <c r="G138" s="47" t="s">
        <v>178</v>
      </c>
      <c r="H138" s="17"/>
      <c r="I138" s="40"/>
      <c r="J138" s="16">
        <f t="shared" si="6"/>
        <v>0</v>
      </c>
      <c r="K138" s="5"/>
    </row>
    <row r="139" spans="1:11" x14ac:dyDescent="0.25">
      <c r="A139" s="2"/>
      <c r="B139" s="25"/>
      <c r="C139" s="26" t="s">
        <v>7</v>
      </c>
      <c r="D139" s="29">
        <v>298000</v>
      </c>
      <c r="E139" s="53" t="s">
        <v>100</v>
      </c>
      <c r="F139" s="57"/>
      <c r="G139" s="47" t="s">
        <v>178</v>
      </c>
      <c r="H139" s="17"/>
      <c r="I139" s="17"/>
      <c r="J139" s="16">
        <f t="shared" si="6"/>
        <v>0</v>
      </c>
      <c r="K139" s="5"/>
    </row>
    <row r="140" spans="1:11" x14ac:dyDescent="0.25">
      <c r="A140" s="2"/>
      <c r="B140" s="25"/>
      <c r="C140" s="26" t="s">
        <v>7</v>
      </c>
      <c r="D140" s="29">
        <v>298500</v>
      </c>
      <c r="E140" s="55" t="s">
        <v>101</v>
      </c>
      <c r="F140" s="59"/>
      <c r="G140" s="47" t="s">
        <v>178</v>
      </c>
      <c r="H140" s="17"/>
      <c r="I140" s="40"/>
      <c r="J140" s="16">
        <f t="shared" si="6"/>
        <v>0</v>
      </c>
      <c r="K140" s="5"/>
    </row>
    <row r="141" spans="1:11" x14ac:dyDescent="0.25">
      <c r="A141" s="2"/>
      <c r="B141" s="25"/>
      <c r="C141" s="26" t="s">
        <v>7</v>
      </c>
      <c r="D141" s="29">
        <v>299000</v>
      </c>
      <c r="E141" s="53" t="s">
        <v>102</v>
      </c>
      <c r="F141" s="57"/>
      <c r="G141" s="47" t="s">
        <v>178</v>
      </c>
      <c r="H141" s="17"/>
      <c r="I141" s="17"/>
      <c r="J141" s="16">
        <f t="shared" si="6"/>
        <v>0</v>
      </c>
      <c r="K141" s="5"/>
    </row>
    <row r="142" spans="1:11" x14ac:dyDescent="0.25">
      <c r="A142" s="2"/>
      <c r="B142" s="25"/>
      <c r="C142" s="26"/>
      <c r="D142" s="29"/>
      <c r="E142" s="52"/>
      <c r="F142" s="47"/>
      <c r="G142" s="47"/>
      <c r="H142" s="16"/>
      <c r="I142" s="16"/>
      <c r="J142" s="16"/>
      <c r="K142" s="5"/>
    </row>
    <row r="143" spans="1:11" ht="18" customHeight="1" x14ac:dyDescent="0.25">
      <c r="A143" s="2"/>
      <c r="B143" s="93" t="s">
        <v>160</v>
      </c>
      <c r="C143" s="94"/>
      <c r="D143" s="94"/>
      <c r="E143" s="95"/>
      <c r="F143" s="88"/>
      <c r="G143" s="88"/>
      <c r="H143" s="16"/>
      <c r="I143" s="16"/>
      <c r="J143" s="16"/>
      <c r="K143" s="5"/>
    </row>
    <row r="144" spans="1:11" x14ac:dyDescent="0.25">
      <c r="A144" s="2"/>
      <c r="B144" s="25" t="s">
        <v>12</v>
      </c>
      <c r="C144" s="26"/>
      <c r="D144" s="29"/>
      <c r="E144" s="52"/>
      <c r="F144" s="47"/>
      <c r="G144" s="47"/>
      <c r="H144" s="16"/>
      <c r="I144" s="16"/>
      <c r="J144" s="16"/>
      <c r="K144" s="5"/>
    </row>
    <row r="145" spans="1:11" x14ac:dyDescent="0.25">
      <c r="A145" s="2"/>
      <c r="B145" s="25" t="s">
        <v>13</v>
      </c>
      <c r="C145" s="26" t="s">
        <v>3</v>
      </c>
      <c r="D145" s="29">
        <v>578000</v>
      </c>
      <c r="E145" s="52" t="s">
        <v>123</v>
      </c>
      <c r="F145" s="47"/>
      <c r="G145" s="47" t="s">
        <v>179</v>
      </c>
      <c r="H145" s="17"/>
      <c r="I145" s="40"/>
      <c r="J145" s="16">
        <f>+H145+I145</f>
        <v>0</v>
      </c>
      <c r="K145" s="5"/>
    </row>
    <row r="146" spans="1:11" x14ac:dyDescent="0.25">
      <c r="A146" s="2"/>
      <c r="B146" s="25"/>
      <c r="C146" s="26"/>
      <c r="D146" s="29"/>
      <c r="E146" s="52"/>
      <c r="F146" s="47"/>
      <c r="G146" s="47"/>
      <c r="H146" s="17"/>
      <c r="I146" s="17"/>
      <c r="J146" s="16"/>
      <c r="K146" s="5"/>
    </row>
    <row r="147" spans="1:11" x14ac:dyDescent="0.25">
      <c r="A147" s="2"/>
      <c r="B147" s="25" t="s">
        <v>14</v>
      </c>
      <c r="C147" s="26" t="s">
        <v>3</v>
      </c>
      <c r="D147" s="29">
        <v>579000</v>
      </c>
      <c r="E147" s="52" t="s">
        <v>124</v>
      </c>
      <c r="F147" s="47"/>
      <c r="G147" s="47" t="s">
        <v>179</v>
      </c>
      <c r="H147" s="17"/>
      <c r="I147" s="40"/>
      <c r="J147" s="16">
        <f>+H147+I147</f>
        <v>0</v>
      </c>
      <c r="K147" s="5"/>
    </row>
    <row r="148" spans="1:11" x14ac:dyDescent="0.25">
      <c r="A148" s="2"/>
      <c r="B148" s="25"/>
      <c r="C148" s="26" t="s">
        <v>3</v>
      </c>
      <c r="D148" s="29">
        <v>750000</v>
      </c>
      <c r="E148" s="52" t="s">
        <v>154</v>
      </c>
      <c r="F148" s="47"/>
      <c r="G148" s="47" t="s">
        <v>179</v>
      </c>
      <c r="H148" s="17"/>
      <c r="I148" s="17"/>
      <c r="J148" s="16">
        <f>+H148+I148</f>
        <v>0</v>
      </c>
      <c r="K148" s="5"/>
    </row>
    <row r="149" spans="1:11" x14ac:dyDescent="0.25">
      <c r="A149" s="2"/>
      <c r="B149" s="25"/>
      <c r="C149" s="26"/>
      <c r="D149" s="29"/>
      <c r="E149" s="52"/>
      <c r="F149" s="47"/>
      <c r="G149" s="47"/>
      <c r="H149" s="17"/>
      <c r="I149" s="16"/>
      <c r="J149" s="16"/>
      <c r="K149" s="5"/>
    </row>
    <row r="150" spans="1:11" x14ac:dyDescent="0.25">
      <c r="A150" s="2"/>
      <c r="B150" s="25" t="s">
        <v>200</v>
      </c>
      <c r="C150" s="26" t="s">
        <v>3</v>
      </c>
      <c r="D150" s="29">
        <v>572000</v>
      </c>
      <c r="E150" s="52" t="s">
        <v>114</v>
      </c>
      <c r="F150" s="47"/>
      <c r="G150" s="47" t="s">
        <v>179</v>
      </c>
      <c r="H150" s="17"/>
      <c r="I150" s="40"/>
      <c r="J150" s="16">
        <f t="shared" ref="J150:J158" si="7">+H150+I150</f>
        <v>0</v>
      </c>
      <c r="K150" s="5">
        <v>13</v>
      </c>
    </row>
    <row r="151" spans="1:11" x14ac:dyDescent="0.25">
      <c r="A151" s="2"/>
      <c r="B151" s="25"/>
      <c r="C151" s="26" t="s">
        <v>3</v>
      </c>
      <c r="D151" s="29">
        <v>573000</v>
      </c>
      <c r="E151" s="52" t="s">
        <v>115</v>
      </c>
      <c r="F151" s="47"/>
      <c r="G151" s="47" t="s">
        <v>180</v>
      </c>
      <c r="H151" s="17"/>
      <c r="I151" s="40"/>
      <c r="J151" s="16">
        <f t="shared" si="7"/>
        <v>0</v>
      </c>
      <c r="K151" s="5"/>
    </row>
    <row r="152" spans="1:11" x14ac:dyDescent="0.25">
      <c r="A152" s="2"/>
      <c r="B152" s="25"/>
      <c r="C152" s="26" t="s">
        <v>3</v>
      </c>
      <c r="D152" s="29">
        <v>575000</v>
      </c>
      <c r="E152" s="52" t="s">
        <v>116</v>
      </c>
      <c r="F152" s="47"/>
      <c r="G152" s="47" t="s">
        <v>179</v>
      </c>
      <c r="H152" s="17"/>
      <c r="I152" s="40"/>
      <c r="J152" s="16">
        <f t="shared" si="7"/>
        <v>0</v>
      </c>
      <c r="K152" s="5"/>
    </row>
    <row r="153" spans="1:11" x14ac:dyDescent="0.25">
      <c r="A153" s="2"/>
      <c r="B153" s="25"/>
      <c r="C153" s="26" t="s">
        <v>3</v>
      </c>
      <c r="D153" s="29">
        <v>575500</v>
      </c>
      <c r="E153" s="52" t="s">
        <v>117</v>
      </c>
      <c r="F153" s="47"/>
      <c r="G153" s="47" t="s">
        <v>179</v>
      </c>
      <c r="H153" s="17"/>
      <c r="I153" s="40"/>
      <c r="J153" s="16"/>
      <c r="K153" s="5">
        <v>5</v>
      </c>
    </row>
    <row r="154" spans="1:11" x14ac:dyDescent="0.25">
      <c r="A154" s="2"/>
      <c r="B154" s="25"/>
      <c r="C154" s="26" t="s">
        <v>3</v>
      </c>
      <c r="D154" s="29">
        <v>575600</v>
      </c>
      <c r="E154" s="52" t="s">
        <v>118</v>
      </c>
      <c r="F154" s="47"/>
      <c r="G154" s="47" t="s">
        <v>179</v>
      </c>
      <c r="H154" s="17"/>
      <c r="I154" s="40"/>
      <c r="J154" s="16">
        <f t="shared" si="7"/>
        <v>0</v>
      </c>
      <c r="K154" s="5"/>
    </row>
    <row r="155" spans="1:11" x14ac:dyDescent="0.25">
      <c r="A155" s="2"/>
      <c r="B155" s="25"/>
      <c r="C155" s="26" t="s">
        <v>3</v>
      </c>
      <c r="D155" s="29">
        <v>576000</v>
      </c>
      <c r="E155" s="52" t="s">
        <v>119</v>
      </c>
      <c r="F155" s="47"/>
      <c r="G155" s="47" t="s">
        <v>180</v>
      </c>
      <c r="H155" s="17"/>
      <c r="I155" s="40"/>
      <c r="J155" s="16">
        <f t="shared" si="7"/>
        <v>0</v>
      </c>
      <c r="K155" s="5"/>
    </row>
    <row r="156" spans="1:11" x14ac:dyDescent="0.25">
      <c r="A156" s="2"/>
      <c r="B156" s="25"/>
      <c r="C156" s="26" t="s">
        <v>3</v>
      </c>
      <c r="D156" s="29">
        <v>576500</v>
      </c>
      <c r="E156" s="52" t="s">
        <v>120</v>
      </c>
      <c r="F156" s="47"/>
      <c r="G156" s="47" t="s">
        <v>180</v>
      </c>
      <c r="H156" s="17"/>
      <c r="I156" s="40"/>
      <c r="J156" s="16">
        <f t="shared" si="7"/>
        <v>0</v>
      </c>
      <c r="K156" s="5"/>
    </row>
    <row r="157" spans="1:11" x14ac:dyDescent="0.25">
      <c r="A157" s="2"/>
      <c r="B157" s="25"/>
      <c r="C157" s="26" t="s">
        <v>3</v>
      </c>
      <c r="D157" s="29">
        <v>577500</v>
      </c>
      <c r="E157" s="52" t="s">
        <v>121</v>
      </c>
      <c r="F157" s="47"/>
      <c r="G157" s="47" t="s">
        <v>179</v>
      </c>
      <c r="H157" s="17"/>
      <c r="I157" s="40"/>
      <c r="J157" s="16">
        <f t="shared" si="7"/>
        <v>0</v>
      </c>
      <c r="K157" s="5"/>
    </row>
    <row r="158" spans="1:11" x14ac:dyDescent="0.25">
      <c r="A158" s="2"/>
      <c r="B158" s="25"/>
      <c r="C158" s="26" t="s">
        <v>3</v>
      </c>
      <c r="D158" s="29">
        <v>577600</v>
      </c>
      <c r="E158" s="52" t="s">
        <v>122</v>
      </c>
      <c r="F158" s="47"/>
      <c r="G158" s="47" t="s">
        <v>180</v>
      </c>
      <c r="H158" s="17"/>
      <c r="I158" s="40"/>
      <c r="J158" s="16">
        <f t="shared" si="7"/>
        <v>0</v>
      </c>
      <c r="K158" s="5"/>
    </row>
    <row r="159" spans="1:11" x14ac:dyDescent="0.25">
      <c r="A159" s="2"/>
      <c r="B159" s="25"/>
      <c r="C159" s="26"/>
      <c r="D159" s="29"/>
      <c r="E159" s="52"/>
      <c r="F159" s="47"/>
      <c r="G159" s="47"/>
      <c r="H159" s="17"/>
      <c r="I159" s="16"/>
      <c r="J159" s="16"/>
      <c r="K159" s="5"/>
    </row>
    <row r="160" spans="1:11" ht="19.5" thickBot="1" x14ac:dyDescent="0.35">
      <c r="A160" s="68" t="s">
        <v>163</v>
      </c>
      <c r="B160" s="25"/>
      <c r="C160" s="26"/>
      <c r="D160" s="29"/>
      <c r="E160" s="52"/>
      <c r="F160" s="47"/>
      <c r="G160" s="47"/>
      <c r="H160" s="43">
        <f>SUM(H15:H159)</f>
        <v>0</v>
      </c>
      <c r="I160" s="21">
        <f>SUM(I15:I159)</f>
        <v>0</v>
      </c>
      <c r="J160" s="21">
        <f>SUM(J15:J159)</f>
        <v>0</v>
      </c>
      <c r="K160" s="5"/>
    </row>
    <row r="161" spans="1:11" x14ac:dyDescent="0.25">
      <c r="A161" s="2"/>
      <c r="B161" s="30"/>
      <c r="C161" s="26"/>
      <c r="D161" s="29"/>
      <c r="E161" s="52"/>
      <c r="F161" s="47"/>
      <c r="G161" s="47"/>
      <c r="H161" s="44"/>
      <c r="I161" s="18"/>
      <c r="J161" s="18"/>
      <c r="K161" s="5"/>
    </row>
    <row r="162" spans="1:11" ht="18.75" x14ac:dyDescent="0.3">
      <c r="A162" s="69" t="s">
        <v>164</v>
      </c>
      <c r="B162" s="70"/>
      <c r="C162" s="71"/>
      <c r="D162" s="72"/>
      <c r="E162" s="73"/>
      <c r="F162" s="74"/>
      <c r="G162" s="74"/>
      <c r="H162" s="75"/>
      <c r="I162" s="75"/>
      <c r="J162" s="75"/>
      <c r="K162" s="76"/>
    </row>
    <row r="163" spans="1:11" ht="30" x14ac:dyDescent="0.25">
      <c r="A163" s="2"/>
      <c r="B163" s="25" t="s">
        <v>18</v>
      </c>
      <c r="C163" s="26"/>
      <c r="D163" s="29"/>
      <c r="E163" s="53"/>
      <c r="F163" s="47"/>
      <c r="G163" s="47"/>
      <c r="H163" s="17"/>
      <c r="I163" s="16"/>
      <c r="J163" s="16"/>
      <c r="K163" s="5">
        <v>8</v>
      </c>
    </row>
    <row r="164" spans="1:11" x14ac:dyDescent="0.25">
      <c r="A164" s="2"/>
      <c r="B164" s="25" t="s">
        <v>15</v>
      </c>
      <c r="C164" s="26" t="s">
        <v>3</v>
      </c>
      <c r="D164" s="29">
        <v>880200</v>
      </c>
      <c r="E164" s="53" t="s">
        <v>155</v>
      </c>
      <c r="F164" s="47"/>
      <c r="G164" s="47" t="s">
        <v>180</v>
      </c>
      <c r="H164" s="17"/>
      <c r="I164" s="62"/>
      <c r="J164" s="16">
        <f>+H164+I164</f>
        <v>0</v>
      </c>
      <c r="K164" s="5"/>
    </row>
    <row r="165" spans="1:11" x14ac:dyDescent="0.25">
      <c r="A165" s="2"/>
      <c r="B165" s="25" t="s">
        <v>16</v>
      </c>
      <c r="C165" s="26" t="s">
        <v>3</v>
      </c>
      <c r="D165" s="29">
        <v>880300</v>
      </c>
      <c r="E165" s="53" t="s">
        <v>156</v>
      </c>
      <c r="F165" s="47"/>
      <c r="G165" s="47" t="s">
        <v>180</v>
      </c>
      <c r="H165" s="17"/>
      <c r="I165" s="62"/>
      <c r="J165" s="16">
        <f>+H165+I165</f>
        <v>0</v>
      </c>
      <c r="K165" s="5"/>
    </row>
    <row r="166" spans="1:11" x14ac:dyDescent="0.25">
      <c r="A166" s="2"/>
      <c r="B166" s="25" t="s">
        <v>17</v>
      </c>
      <c r="C166" s="26" t="s">
        <v>3</v>
      </c>
      <c r="D166" s="29">
        <v>880400</v>
      </c>
      <c r="E166" s="53" t="s">
        <v>157</v>
      </c>
      <c r="F166" s="47"/>
      <c r="G166" s="47" t="s">
        <v>180</v>
      </c>
      <c r="H166" s="17"/>
      <c r="I166" s="62"/>
      <c r="J166" s="16">
        <f>+H166+I166</f>
        <v>0</v>
      </c>
      <c r="K166" s="5"/>
    </row>
    <row r="167" spans="1:11" x14ac:dyDescent="0.25">
      <c r="A167" s="2"/>
      <c r="B167" s="25" t="s">
        <v>161</v>
      </c>
      <c r="C167" s="26"/>
      <c r="D167" s="29"/>
      <c r="E167" s="53"/>
      <c r="F167" s="47"/>
      <c r="G167" s="47"/>
      <c r="H167" s="17"/>
      <c r="I167" s="16"/>
      <c r="J167" s="16"/>
      <c r="K167" s="3"/>
    </row>
    <row r="168" spans="1:11" x14ac:dyDescent="0.25">
      <c r="A168" s="2"/>
      <c r="B168" s="25" t="s">
        <v>5</v>
      </c>
      <c r="C168" s="26" t="s">
        <v>3</v>
      </c>
      <c r="D168" s="29">
        <v>490800</v>
      </c>
      <c r="E168" s="86" t="s">
        <v>110</v>
      </c>
      <c r="F168" s="47"/>
      <c r="G168" s="47" t="s">
        <v>179</v>
      </c>
      <c r="H168" s="17"/>
      <c r="I168" s="17"/>
      <c r="J168" s="16">
        <f t="shared" ref="J168:J174" si="8">+H168+I168</f>
        <v>0</v>
      </c>
      <c r="K168" s="3"/>
    </row>
    <row r="169" spans="1:11" x14ac:dyDescent="0.25">
      <c r="A169" s="2"/>
      <c r="B169" s="25"/>
      <c r="C169" s="26" t="s">
        <v>3</v>
      </c>
      <c r="D169" s="29">
        <v>414100</v>
      </c>
      <c r="E169" s="86" t="s">
        <v>104</v>
      </c>
      <c r="F169" s="47"/>
      <c r="G169" s="47" t="s">
        <v>180</v>
      </c>
      <c r="H169" s="17"/>
      <c r="I169" s="17"/>
      <c r="J169" s="16">
        <f t="shared" si="8"/>
        <v>0</v>
      </c>
      <c r="K169" s="3">
        <v>5</v>
      </c>
    </row>
    <row r="170" spans="1:11" x14ac:dyDescent="0.25">
      <c r="A170" s="2"/>
      <c r="B170" s="25"/>
      <c r="C170" s="26" t="s">
        <v>3</v>
      </c>
      <c r="D170" s="29">
        <v>414500</v>
      </c>
      <c r="E170" s="86" t="s">
        <v>105</v>
      </c>
      <c r="F170" s="47"/>
      <c r="G170" s="47" t="s">
        <v>180</v>
      </c>
      <c r="H170" s="17"/>
      <c r="I170" s="40"/>
      <c r="J170" s="16">
        <f t="shared" si="8"/>
        <v>0</v>
      </c>
      <c r="K170" s="3">
        <v>9</v>
      </c>
    </row>
    <row r="171" spans="1:11" x14ac:dyDescent="0.25">
      <c r="A171" s="2"/>
      <c r="B171" s="25"/>
      <c r="C171" s="26" t="s">
        <v>3</v>
      </c>
      <c r="D171" s="29">
        <v>414600</v>
      </c>
      <c r="E171" s="86" t="s">
        <v>106</v>
      </c>
      <c r="F171" s="47"/>
      <c r="G171" s="47" t="s">
        <v>179</v>
      </c>
      <c r="H171" s="17"/>
      <c r="I171" s="40"/>
      <c r="J171" s="16">
        <f t="shared" si="8"/>
        <v>0</v>
      </c>
      <c r="K171" s="3">
        <v>10</v>
      </c>
    </row>
    <row r="172" spans="1:11" x14ac:dyDescent="0.25">
      <c r="A172" s="2"/>
      <c r="B172" s="25"/>
      <c r="C172" s="26" t="s">
        <v>3</v>
      </c>
      <c r="D172" s="29">
        <v>414700</v>
      </c>
      <c r="E172" s="86" t="s">
        <v>107</v>
      </c>
      <c r="F172" s="47"/>
      <c r="G172" s="47" t="s">
        <v>179</v>
      </c>
      <c r="H172" s="17"/>
      <c r="I172" s="40"/>
      <c r="J172" s="16">
        <f t="shared" si="8"/>
        <v>0</v>
      </c>
      <c r="K172" s="3">
        <v>10</v>
      </c>
    </row>
    <row r="173" spans="1:11" x14ac:dyDescent="0.25">
      <c r="A173" s="2"/>
      <c r="B173" s="25"/>
      <c r="C173" s="26" t="s">
        <v>3</v>
      </c>
      <c r="D173" s="29">
        <v>414800</v>
      </c>
      <c r="E173" s="86" t="s">
        <v>108</v>
      </c>
      <c r="F173" s="47"/>
      <c r="G173" s="47" t="s">
        <v>180</v>
      </c>
      <c r="H173" s="17"/>
      <c r="I173" s="40"/>
      <c r="J173" s="16">
        <f t="shared" si="8"/>
        <v>0</v>
      </c>
      <c r="K173" s="3">
        <v>5</v>
      </c>
    </row>
    <row r="174" spans="1:11" x14ac:dyDescent="0.25">
      <c r="A174" s="2"/>
      <c r="B174" s="25"/>
      <c r="C174" s="26" t="s">
        <v>3</v>
      </c>
      <c r="D174" s="29">
        <v>425300</v>
      </c>
      <c r="E174" s="86" t="s">
        <v>109</v>
      </c>
      <c r="F174" s="47"/>
      <c r="G174" s="47" t="s">
        <v>179</v>
      </c>
      <c r="H174" s="17"/>
      <c r="I174" s="17"/>
      <c r="J174" s="16">
        <f t="shared" si="8"/>
        <v>0</v>
      </c>
      <c r="K174" s="3">
        <v>16</v>
      </c>
    </row>
    <row r="175" spans="1:11" x14ac:dyDescent="0.25">
      <c r="A175" s="2"/>
      <c r="B175" s="25"/>
      <c r="C175" s="26" t="s">
        <v>3</v>
      </c>
      <c r="D175" s="29">
        <v>531000</v>
      </c>
      <c r="E175" s="86" t="s">
        <v>111</v>
      </c>
      <c r="F175" s="47" t="s">
        <v>187</v>
      </c>
      <c r="G175" s="47" t="s">
        <v>179</v>
      </c>
      <c r="H175" s="17"/>
      <c r="I175" s="17"/>
      <c r="J175" s="16">
        <f>+H175+I175</f>
        <v>0</v>
      </c>
      <c r="K175" s="3"/>
    </row>
    <row r="176" spans="1:11" x14ac:dyDescent="0.25">
      <c r="A176" s="2"/>
      <c r="B176" s="25"/>
      <c r="C176" s="26" t="s">
        <v>3</v>
      </c>
      <c r="D176" s="29">
        <v>531100</v>
      </c>
      <c r="E176" s="86" t="s">
        <v>112</v>
      </c>
      <c r="F176" s="47" t="s">
        <v>187</v>
      </c>
      <c r="G176" s="47" t="s">
        <v>179</v>
      </c>
      <c r="H176" s="17"/>
      <c r="I176" s="17"/>
      <c r="J176" s="16">
        <f t="shared" ref="J176:J181" si="9">+H176+I176</f>
        <v>0</v>
      </c>
      <c r="K176" s="3"/>
    </row>
    <row r="177" spans="1:11" x14ac:dyDescent="0.25">
      <c r="A177" s="2"/>
      <c r="B177" s="25"/>
      <c r="C177" s="26" t="s">
        <v>3</v>
      </c>
      <c r="D177" s="29">
        <v>532000</v>
      </c>
      <c r="E177" s="86" t="s">
        <v>113</v>
      </c>
      <c r="F177" s="47" t="s">
        <v>187</v>
      </c>
      <c r="G177" s="47" t="s">
        <v>179</v>
      </c>
      <c r="H177" s="40"/>
      <c r="I177" s="17"/>
      <c r="J177" s="16">
        <f t="shared" si="9"/>
        <v>0</v>
      </c>
      <c r="K177" s="3"/>
    </row>
    <row r="178" spans="1:11" x14ac:dyDescent="0.25">
      <c r="A178" s="2"/>
      <c r="B178" s="25"/>
      <c r="C178" s="26" t="s">
        <v>3</v>
      </c>
      <c r="D178" s="29">
        <v>590000</v>
      </c>
      <c r="E178" s="86" t="s">
        <v>126</v>
      </c>
      <c r="F178" s="47" t="s">
        <v>187</v>
      </c>
      <c r="G178" s="47" t="s">
        <v>179</v>
      </c>
      <c r="H178" s="17"/>
      <c r="I178" s="17"/>
      <c r="J178" s="16">
        <f t="shared" si="9"/>
        <v>0</v>
      </c>
      <c r="K178" s="3"/>
    </row>
    <row r="179" spans="1:11" x14ac:dyDescent="0.25">
      <c r="A179" s="2"/>
      <c r="B179" s="25"/>
      <c r="C179" s="26" t="s">
        <v>3</v>
      </c>
      <c r="D179" s="29">
        <v>599000</v>
      </c>
      <c r="E179" s="86" t="s">
        <v>128</v>
      </c>
      <c r="F179" s="47" t="s">
        <v>187</v>
      </c>
      <c r="G179" s="47" t="s">
        <v>179</v>
      </c>
      <c r="H179" s="17"/>
      <c r="I179" s="17"/>
      <c r="J179" s="16">
        <f t="shared" si="9"/>
        <v>0</v>
      </c>
      <c r="K179" s="3"/>
    </row>
    <row r="180" spans="1:11" x14ac:dyDescent="0.25">
      <c r="A180" s="2"/>
      <c r="B180" s="25"/>
      <c r="C180" s="26" t="s">
        <v>3</v>
      </c>
      <c r="D180" s="29">
        <v>599100</v>
      </c>
      <c r="E180" s="86" t="s">
        <v>129</v>
      </c>
      <c r="F180" s="47" t="s">
        <v>187</v>
      </c>
      <c r="G180" s="47" t="s">
        <v>180</v>
      </c>
      <c r="H180" s="17"/>
      <c r="I180" s="17"/>
      <c r="J180" s="16">
        <f t="shared" si="9"/>
        <v>0</v>
      </c>
      <c r="K180" s="3"/>
    </row>
    <row r="181" spans="1:11" x14ac:dyDescent="0.25">
      <c r="A181" s="2"/>
      <c r="B181" s="25"/>
      <c r="C181" s="26" t="s">
        <v>3</v>
      </c>
      <c r="D181" s="29">
        <v>599300</v>
      </c>
      <c r="E181" s="86" t="s">
        <v>130</v>
      </c>
      <c r="F181" s="47" t="s">
        <v>187</v>
      </c>
      <c r="G181" s="47" t="s">
        <v>179</v>
      </c>
      <c r="H181" s="17"/>
      <c r="I181" s="40"/>
      <c r="J181" s="16">
        <f t="shared" si="9"/>
        <v>0</v>
      </c>
      <c r="K181" s="3"/>
    </row>
    <row r="182" spans="1:11" x14ac:dyDescent="0.25">
      <c r="A182" s="2"/>
      <c r="B182" s="25"/>
      <c r="C182" s="26" t="s">
        <v>3</v>
      </c>
      <c r="D182" s="29">
        <v>599400</v>
      </c>
      <c r="E182" s="86" t="s">
        <v>131</v>
      </c>
      <c r="F182" s="47" t="s">
        <v>187</v>
      </c>
      <c r="G182" s="47" t="s">
        <v>180</v>
      </c>
      <c r="H182" s="17"/>
      <c r="I182" s="40"/>
      <c r="J182" s="16">
        <f>+H182+I182</f>
        <v>0</v>
      </c>
      <c r="K182" s="3"/>
    </row>
    <row r="183" spans="1:11" x14ac:dyDescent="0.25">
      <c r="A183" s="2"/>
      <c r="B183" s="25"/>
      <c r="C183" s="26"/>
      <c r="D183" s="29"/>
      <c r="E183" s="52"/>
      <c r="F183" s="47"/>
      <c r="G183" s="47"/>
      <c r="H183" s="17"/>
      <c r="I183" s="17"/>
      <c r="J183" s="16"/>
      <c r="K183" s="3"/>
    </row>
    <row r="184" spans="1:11" ht="19.5" thickBot="1" x14ac:dyDescent="0.35">
      <c r="A184" s="68" t="s">
        <v>169</v>
      </c>
      <c r="B184" s="25"/>
      <c r="C184" s="26"/>
      <c r="D184" s="29"/>
      <c r="E184" s="52"/>
      <c r="F184" s="47"/>
      <c r="G184" s="47"/>
      <c r="H184" s="43">
        <f>SUM(H164:H182)</f>
        <v>0</v>
      </c>
      <c r="I184" s="21">
        <f>SUM(I164:I182)</f>
        <v>0</v>
      </c>
      <c r="J184" s="21">
        <f>SUM(J164:J182)</f>
        <v>0</v>
      </c>
      <c r="K184" s="3"/>
    </row>
    <row r="185" spans="1:11" x14ac:dyDescent="0.25">
      <c r="A185" s="2"/>
      <c r="B185" s="30"/>
      <c r="C185" s="26"/>
      <c r="D185" s="29"/>
      <c r="E185" s="52"/>
      <c r="F185" s="47"/>
      <c r="G185" s="47"/>
      <c r="H185" s="44"/>
      <c r="I185" s="18"/>
      <c r="J185" s="18"/>
      <c r="K185" s="5"/>
    </row>
    <row r="186" spans="1:11" ht="18.75" x14ac:dyDescent="0.3">
      <c r="A186" s="69" t="s">
        <v>165</v>
      </c>
      <c r="B186" s="70"/>
      <c r="C186" s="71"/>
      <c r="D186" s="72"/>
      <c r="E186" s="73"/>
      <c r="F186" s="74"/>
      <c r="G186" s="74"/>
      <c r="H186" s="75"/>
      <c r="I186" s="75"/>
      <c r="J186" s="75"/>
      <c r="K186" s="76"/>
    </row>
    <row r="187" spans="1:11" x14ac:dyDescent="0.25">
      <c r="A187" s="2"/>
      <c r="B187" s="25"/>
      <c r="C187" s="26" t="s">
        <v>3</v>
      </c>
      <c r="D187" s="29">
        <v>740000</v>
      </c>
      <c r="E187" s="52" t="s">
        <v>151</v>
      </c>
      <c r="F187" s="47"/>
      <c r="G187" s="47" t="s">
        <v>178</v>
      </c>
      <c r="H187" s="17"/>
      <c r="I187" s="17"/>
      <c r="J187" s="16">
        <f>+H187+I187</f>
        <v>0</v>
      </c>
      <c r="K187" s="5"/>
    </row>
    <row r="188" spans="1:11" x14ac:dyDescent="0.25">
      <c r="A188" s="2"/>
      <c r="B188" s="25"/>
      <c r="C188" s="26" t="s">
        <v>3</v>
      </c>
      <c r="D188" s="29">
        <v>740100</v>
      </c>
      <c r="E188" s="52" t="s">
        <v>152</v>
      </c>
      <c r="F188" s="47"/>
      <c r="G188" s="47" t="s">
        <v>178</v>
      </c>
      <c r="H188" s="17"/>
      <c r="I188" s="17"/>
      <c r="J188" s="16">
        <f>+H188+I188</f>
        <v>0</v>
      </c>
      <c r="K188" s="5"/>
    </row>
    <row r="189" spans="1:11" ht="15" customHeight="1" thickBot="1" x14ac:dyDescent="0.3">
      <c r="A189" s="2"/>
      <c r="B189" s="25"/>
      <c r="C189" s="87" t="s">
        <v>3</v>
      </c>
      <c r="D189" s="86">
        <v>740500</v>
      </c>
      <c r="E189" s="86" t="s">
        <v>153</v>
      </c>
      <c r="F189" s="47"/>
      <c r="G189" s="47" t="s">
        <v>178</v>
      </c>
      <c r="H189" s="42"/>
      <c r="I189" s="42"/>
      <c r="J189" s="20">
        <f>+H189+I189</f>
        <v>0</v>
      </c>
      <c r="K189" s="5"/>
    </row>
    <row r="190" spans="1:11" ht="19.5" thickBot="1" x14ac:dyDescent="0.35">
      <c r="A190" s="68" t="s">
        <v>166</v>
      </c>
      <c r="B190" s="33"/>
      <c r="C190" s="34"/>
      <c r="D190" s="35"/>
      <c r="E190" s="56"/>
      <c r="F190" s="48"/>
      <c r="G190" s="48"/>
      <c r="H190" s="21">
        <f>SUM(H187:H189)</f>
        <v>0</v>
      </c>
      <c r="I190" s="21">
        <f>SUM(I187:I189)</f>
        <v>0</v>
      </c>
      <c r="J190" s="21">
        <f>SUM(J187:J189)</f>
        <v>0</v>
      </c>
      <c r="K190" s="5"/>
    </row>
    <row r="191" spans="1:11" x14ac:dyDescent="0.25">
      <c r="A191" s="8"/>
      <c r="B191" s="36"/>
      <c r="C191" s="34"/>
      <c r="D191" s="35"/>
      <c r="E191" s="56"/>
      <c r="F191" s="48"/>
      <c r="G191" s="48"/>
      <c r="H191" s="18"/>
      <c r="I191" s="18"/>
      <c r="J191" s="18"/>
      <c r="K191" s="5"/>
    </row>
    <row r="192" spans="1:11" ht="19.5" thickBot="1" x14ac:dyDescent="0.35">
      <c r="A192" s="67" t="s">
        <v>177</v>
      </c>
      <c r="B192" s="36"/>
      <c r="C192" s="34"/>
      <c r="D192" s="35"/>
      <c r="E192" s="56"/>
      <c r="F192" s="48"/>
      <c r="G192" s="48"/>
      <c r="H192" s="22">
        <f>+H190+H184+H160+H11</f>
        <v>0</v>
      </c>
      <c r="I192" s="22">
        <f>+I190+I184+I160+I11</f>
        <v>0</v>
      </c>
      <c r="J192" s="22">
        <f>+J190+J184+J160+J11</f>
        <v>0</v>
      </c>
      <c r="K192" s="5">
        <v>11</v>
      </c>
    </row>
    <row r="193" spans="1:13" ht="15.75" thickTop="1" x14ac:dyDescent="0.25">
      <c r="A193" s="2"/>
      <c r="B193" s="36"/>
      <c r="C193" s="34"/>
      <c r="D193" s="35"/>
      <c r="E193" s="56"/>
      <c r="F193" s="48"/>
      <c r="G193" s="48"/>
      <c r="H193" s="18"/>
      <c r="I193" s="18"/>
      <c r="J193" s="18"/>
      <c r="K193" s="5"/>
    </row>
    <row r="194" spans="1:13" ht="18.75" x14ac:dyDescent="0.3">
      <c r="A194" s="105" t="s">
        <v>167</v>
      </c>
      <c r="B194" s="106"/>
      <c r="C194" s="107"/>
      <c r="D194" s="108"/>
      <c r="E194" s="109"/>
      <c r="F194" s="110"/>
      <c r="G194" s="110"/>
      <c r="H194" s="111"/>
      <c r="I194" s="111"/>
      <c r="J194" s="111"/>
      <c r="K194" s="112"/>
    </row>
    <row r="195" spans="1:13" ht="15.75" x14ac:dyDescent="0.25">
      <c r="A195" s="78"/>
      <c r="B195" s="79" t="s">
        <v>203</v>
      </c>
      <c r="C195" s="34"/>
      <c r="D195" s="35"/>
      <c r="E195" s="56"/>
      <c r="F195" s="48"/>
      <c r="G195" s="48"/>
      <c r="H195" s="40"/>
      <c r="I195" s="40"/>
      <c r="J195" s="17"/>
      <c r="K195" s="5"/>
    </row>
    <row r="196" spans="1:13" ht="16.5" customHeight="1" thickBot="1" x14ac:dyDescent="0.3">
      <c r="A196" s="78"/>
      <c r="B196" s="85" t="s">
        <v>201</v>
      </c>
      <c r="C196" s="34"/>
      <c r="D196" s="35"/>
      <c r="E196" s="56"/>
      <c r="F196" s="48"/>
      <c r="G196" s="48"/>
      <c r="H196" s="40"/>
      <c r="I196" s="40"/>
      <c r="J196" s="42"/>
      <c r="K196" s="5">
        <v>8</v>
      </c>
    </row>
    <row r="197" spans="1:13" ht="19.5" thickBot="1" x14ac:dyDescent="0.35">
      <c r="A197" s="104" t="s">
        <v>202</v>
      </c>
      <c r="B197" s="77"/>
      <c r="C197" s="34"/>
      <c r="D197" s="35"/>
      <c r="E197" s="56"/>
      <c r="F197" s="48"/>
      <c r="G197" s="48"/>
      <c r="H197" s="16"/>
      <c r="I197" s="16"/>
      <c r="J197" s="23">
        <f>SUM(J195:J196)</f>
        <v>0</v>
      </c>
      <c r="K197" s="5"/>
    </row>
    <row r="198" spans="1:13" ht="6" customHeight="1" thickTop="1" x14ac:dyDescent="0.25">
      <c r="A198" s="5"/>
      <c r="B198" s="37"/>
      <c r="C198" s="34"/>
      <c r="D198" s="35"/>
      <c r="E198" s="56"/>
      <c r="F198" s="48"/>
      <c r="G198" s="48"/>
      <c r="H198" s="16"/>
      <c r="I198" s="16"/>
      <c r="J198" s="18"/>
      <c r="K198" s="5"/>
    </row>
    <row r="199" spans="1:13" ht="6.75" customHeight="1" x14ac:dyDescent="0.25">
      <c r="A199" s="141"/>
      <c r="B199" s="142"/>
      <c r="C199" s="12"/>
      <c r="D199" s="13"/>
      <c r="E199" s="14"/>
      <c r="F199" s="14"/>
      <c r="G199" s="49"/>
      <c r="H199" s="14"/>
      <c r="I199" s="14"/>
      <c r="J199" s="14"/>
      <c r="K199" s="15"/>
    </row>
    <row r="200" spans="1:13" ht="15.75" x14ac:dyDescent="0.25">
      <c r="A200" s="139" t="s">
        <v>204</v>
      </c>
      <c r="B200" s="140"/>
      <c r="C200" s="140"/>
      <c r="D200" s="140"/>
      <c r="E200" s="83"/>
      <c r="F200" s="83"/>
      <c r="G200" s="143"/>
      <c r="H200" s="134"/>
      <c r="I200" s="134"/>
      <c r="J200" s="134"/>
      <c r="K200" s="138"/>
    </row>
    <row r="201" spans="1:13" s="61" customFormat="1" ht="22.5" customHeight="1" x14ac:dyDescent="0.25">
      <c r="A201" s="135">
        <v>1</v>
      </c>
      <c r="B201" s="128" t="s">
        <v>212</v>
      </c>
      <c r="C201" s="129"/>
      <c r="D201" s="129"/>
      <c r="E201" s="129"/>
      <c r="F201" s="129"/>
      <c r="G201" s="129"/>
      <c r="H201" s="129"/>
      <c r="I201" s="129"/>
      <c r="J201" s="129"/>
      <c r="K201" s="130"/>
      <c r="L201"/>
      <c r="M201"/>
    </row>
    <row r="202" spans="1:13" s="61" customFormat="1" ht="22.5" customHeight="1" x14ac:dyDescent="0.25">
      <c r="A202" s="136">
        <v>2</v>
      </c>
      <c r="B202" s="131" t="s">
        <v>213</v>
      </c>
      <c r="C202" s="132"/>
      <c r="D202" s="132"/>
      <c r="E202" s="132"/>
      <c r="F202" s="132"/>
      <c r="G202" s="132"/>
      <c r="H202" s="132"/>
      <c r="I202" s="132"/>
      <c r="J202" s="132"/>
      <c r="K202" s="133"/>
      <c r="L202"/>
      <c r="M202"/>
    </row>
    <row r="203" spans="1:13" s="61" customFormat="1" ht="22.5" customHeight="1" x14ac:dyDescent="0.25">
      <c r="A203" s="136">
        <v>3</v>
      </c>
      <c r="B203" s="131" t="s">
        <v>192</v>
      </c>
      <c r="C203" s="132"/>
      <c r="D203" s="132"/>
      <c r="E203" s="132"/>
      <c r="F203" s="132"/>
      <c r="G203" s="132"/>
      <c r="H203" s="132"/>
      <c r="I203" s="132"/>
      <c r="J203" s="132"/>
      <c r="K203" s="133"/>
      <c r="L203"/>
      <c r="M203"/>
    </row>
    <row r="204" spans="1:13" s="61" customFormat="1" ht="22.5" customHeight="1" x14ac:dyDescent="0.25">
      <c r="A204" s="136">
        <v>4</v>
      </c>
      <c r="B204" s="131" t="s">
        <v>181</v>
      </c>
      <c r="C204" s="132"/>
      <c r="D204" s="132"/>
      <c r="E204" s="132"/>
      <c r="F204" s="132"/>
      <c r="G204" s="132"/>
      <c r="H204" s="132"/>
      <c r="I204" s="132"/>
      <c r="J204" s="132"/>
      <c r="K204" s="133"/>
      <c r="L204"/>
      <c r="M204"/>
    </row>
    <row r="205" spans="1:13" s="61" customFormat="1" ht="22.5" customHeight="1" x14ac:dyDescent="0.25">
      <c r="A205" s="136">
        <v>5</v>
      </c>
      <c r="B205" s="131" t="s">
        <v>188</v>
      </c>
      <c r="C205" s="132"/>
      <c r="D205" s="132"/>
      <c r="E205" s="132"/>
      <c r="F205" s="132"/>
      <c r="G205" s="132"/>
      <c r="H205" s="132"/>
      <c r="I205" s="132"/>
      <c r="J205" s="132"/>
      <c r="K205" s="133"/>
      <c r="L205"/>
      <c r="M205"/>
    </row>
    <row r="206" spans="1:13" s="61" customFormat="1" ht="22.5" customHeight="1" x14ac:dyDescent="0.25">
      <c r="A206" s="136">
        <v>6</v>
      </c>
      <c r="B206" s="131" t="s">
        <v>191</v>
      </c>
      <c r="C206" s="132"/>
      <c r="D206" s="132"/>
      <c r="E206" s="132"/>
      <c r="F206" s="132"/>
      <c r="G206" s="132"/>
      <c r="H206" s="132"/>
      <c r="I206" s="132"/>
      <c r="J206" s="132"/>
      <c r="K206" s="133"/>
      <c r="L206"/>
      <c r="M206"/>
    </row>
    <row r="207" spans="1:13" s="61" customFormat="1" ht="22.5" customHeight="1" x14ac:dyDescent="0.25">
      <c r="A207" s="137">
        <v>7</v>
      </c>
      <c r="B207" s="131" t="s">
        <v>211</v>
      </c>
      <c r="C207" s="132"/>
      <c r="D207" s="132"/>
      <c r="E207" s="132"/>
      <c r="F207" s="132"/>
      <c r="G207" s="132"/>
      <c r="H207" s="132"/>
      <c r="I207" s="132"/>
      <c r="J207" s="132"/>
      <c r="K207" s="133"/>
      <c r="L207" s="9"/>
      <c r="M207" s="9"/>
    </row>
    <row r="208" spans="1:13" s="61" customFormat="1" ht="22.5" customHeight="1" x14ac:dyDescent="0.25">
      <c r="A208" s="137">
        <v>8</v>
      </c>
      <c r="B208" s="131" t="s">
        <v>189</v>
      </c>
      <c r="C208" s="132"/>
      <c r="D208" s="132"/>
      <c r="E208" s="132"/>
      <c r="F208" s="132"/>
      <c r="G208" s="132"/>
      <c r="H208" s="132"/>
      <c r="I208" s="132"/>
      <c r="J208" s="132"/>
      <c r="K208" s="133"/>
      <c r="L208" s="9"/>
      <c r="M208" s="9"/>
    </row>
    <row r="209" spans="1:13" s="61" customFormat="1" ht="33" customHeight="1" x14ac:dyDescent="0.25">
      <c r="A209" s="137">
        <v>9</v>
      </c>
      <c r="B209" s="131" t="s">
        <v>208</v>
      </c>
      <c r="C209" s="132"/>
      <c r="D209" s="132"/>
      <c r="E209" s="132"/>
      <c r="F209" s="132"/>
      <c r="G209" s="132"/>
      <c r="H209" s="132"/>
      <c r="I209" s="132"/>
      <c r="J209" s="132"/>
      <c r="K209" s="133"/>
      <c r="L209" s="9"/>
      <c r="M209" s="9"/>
    </row>
    <row r="210" spans="1:13" s="61" customFormat="1" ht="32.25" customHeight="1" x14ac:dyDescent="0.25">
      <c r="A210" s="137">
        <v>10</v>
      </c>
      <c r="B210" s="131" t="s">
        <v>207</v>
      </c>
      <c r="C210" s="132"/>
      <c r="D210" s="132"/>
      <c r="E210" s="132"/>
      <c r="F210" s="132"/>
      <c r="G210" s="132"/>
      <c r="H210" s="132"/>
      <c r="I210" s="132"/>
      <c r="J210" s="132"/>
      <c r="K210" s="133"/>
      <c r="L210" s="9"/>
      <c r="M210" s="9"/>
    </row>
    <row r="211" spans="1:13" s="61" customFormat="1" ht="22.5" customHeight="1" x14ac:dyDescent="0.25">
      <c r="A211" s="137">
        <v>11</v>
      </c>
      <c r="B211" s="131" t="s">
        <v>195</v>
      </c>
      <c r="C211" s="132"/>
      <c r="D211" s="132"/>
      <c r="E211" s="132"/>
      <c r="F211" s="132"/>
      <c r="G211" s="132"/>
      <c r="H211" s="132"/>
      <c r="I211" s="132"/>
      <c r="J211" s="132"/>
      <c r="K211" s="133"/>
      <c r="L211" s="9"/>
      <c r="M211" s="9"/>
    </row>
    <row r="212" spans="1:13" s="61" customFormat="1" ht="22.5" customHeight="1" x14ac:dyDescent="0.25">
      <c r="A212" s="137">
        <v>12</v>
      </c>
      <c r="B212" s="131" t="s">
        <v>205</v>
      </c>
      <c r="C212" s="132"/>
      <c r="D212" s="132"/>
      <c r="E212" s="132"/>
      <c r="F212" s="132"/>
      <c r="G212" s="132"/>
      <c r="H212" s="132"/>
      <c r="I212" s="132"/>
      <c r="J212" s="132"/>
      <c r="K212" s="133"/>
      <c r="L212" s="9"/>
      <c r="M212" s="9"/>
    </row>
    <row r="213" spans="1:13" s="61" customFormat="1" ht="22.5" customHeight="1" x14ac:dyDescent="0.25">
      <c r="A213" s="137">
        <v>13</v>
      </c>
      <c r="B213" s="131" t="s">
        <v>206</v>
      </c>
      <c r="C213" s="132"/>
      <c r="D213" s="132"/>
      <c r="E213" s="132"/>
      <c r="F213" s="132"/>
      <c r="G213" s="132"/>
      <c r="H213" s="132"/>
      <c r="I213" s="132"/>
      <c r="J213" s="132"/>
      <c r="K213" s="133"/>
      <c r="L213" s="9"/>
      <c r="M213" s="9"/>
    </row>
    <row r="214" spans="1:13" s="61" customFormat="1" ht="22.5" customHeight="1" x14ac:dyDescent="0.25">
      <c r="A214" s="137">
        <v>14</v>
      </c>
      <c r="B214" s="131" t="s">
        <v>196</v>
      </c>
      <c r="C214" s="132"/>
      <c r="D214" s="132"/>
      <c r="E214" s="132"/>
      <c r="F214" s="132"/>
      <c r="G214" s="132"/>
      <c r="H214" s="132"/>
      <c r="I214" s="132"/>
      <c r="J214" s="132"/>
      <c r="K214" s="133"/>
      <c r="L214"/>
      <c r="M214"/>
    </row>
    <row r="215" spans="1:13" s="61" customFormat="1" ht="22.5" customHeight="1" x14ac:dyDescent="0.25">
      <c r="A215" s="136">
        <v>15</v>
      </c>
      <c r="B215" s="131" t="s">
        <v>194</v>
      </c>
      <c r="C215" s="132"/>
      <c r="D215" s="132"/>
      <c r="E215" s="132"/>
      <c r="F215" s="132"/>
      <c r="G215" s="132"/>
      <c r="H215" s="132"/>
      <c r="I215" s="132"/>
      <c r="J215" s="132"/>
      <c r="K215" s="133"/>
      <c r="L215"/>
      <c r="M215"/>
    </row>
    <row r="216" spans="1:13" s="61" customFormat="1" ht="22.5" customHeight="1" x14ac:dyDescent="0.25">
      <c r="A216" s="137">
        <v>16</v>
      </c>
      <c r="B216" s="131" t="s">
        <v>217</v>
      </c>
      <c r="C216" s="132"/>
      <c r="D216" s="132"/>
      <c r="E216" s="132"/>
      <c r="F216" s="132"/>
      <c r="G216" s="132"/>
      <c r="H216" s="132"/>
      <c r="I216" s="132"/>
      <c r="J216" s="132"/>
      <c r="K216" s="133"/>
      <c r="L216"/>
      <c r="M216"/>
    </row>
    <row r="217" spans="1:13" s="61" customFormat="1" ht="22.5" customHeight="1" x14ac:dyDescent="0.25">
      <c r="A217" s="137">
        <v>17</v>
      </c>
      <c r="B217" s="131" t="s">
        <v>214</v>
      </c>
      <c r="C217" s="132"/>
      <c r="D217" s="132"/>
      <c r="E217" s="132"/>
      <c r="F217" s="132"/>
      <c r="G217" s="132"/>
      <c r="H217" s="132"/>
      <c r="I217" s="132"/>
      <c r="J217" s="132"/>
      <c r="K217" s="133"/>
      <c r="L217"/>
      <c r="M217"/>
    </row>
  </sheetData>
  <sortState ref="C44:F65">
    <sortCondition ref="D44:D65"/>
  </sortState>
  <mergeCells count="28">
    <mergeCell ref="B216:K216"/>
    <mergeCell ref="B217:K217"/>
    <mergeCell ref="B201:K201"/>
    <mergeCell ref="B202:K202"/>
    <mergeCell ref="B203:K203"/>
    <mergeCell ref="B204:K204"/>
    <mergeCell ref="B205:K205"/>
    <mergeCell ref="B206:K206"/>
    <mergeCell ref="B207:K207"/>
    <mergeCell ref="B208:K208"/>
    <mergeCell ref="B209:K209"/>
    <mergeCell ref="B210:K210"/>
    <mergeCell ref="B211:K211"/>
    <mergeCell ref="B212:K212"/>
    <mergeCell ref="B213:K213"/>
    <mergeCell ref="B214:K214"/>
    <mergeCell ref="B215:K215"/>
    <mergeCell ref="A1:K1"/>
    <mergeCell ref="A9:B9"/>
    <mergeCell ref="B94:E94"/>
    <mergeCell ref="B143:E143"/>
    <mergeCell ref="B45:E45"/>
    <mergeCell ref="A200:D200"/>
    <mergeCell ref="A3:K3"/>
    <mergeCell ref="A4:K4"/>
    <mergeCell ref="A5:K5"/>
    <mergeCell ref="A6:K6"/>
    <mergeCell ref="A7:K7"/>
  </mergeCells>
  <pageMargins left="0.2" right="0.2" top="0.4" bottom="0.2" header="0.2" footer="0.3"/>
  <pageSetup scale="55" fitToHeight="0" orientation="landscape" r:id="rId1"/>
  <headerFooter>
    <oddHeader xml:space="preserve">&amp;R&amp;"-,Bold"&amp;12Fiscal Year 2019 Reporting  </oddHeader>
    <oddFooter>Page &amp;P of &amp;N</oddFooter>
  </headerFooter>
  <rowBreaks count="4" manualBreakCount="4">
    <brk id="44" max="16383" man="1"/>
    <brk id="93" max="16383" man="1"/>
    <brk id="142" max="16383" man="1"/>
    <brk id="19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Proposed Crosswalk</vt:lpstr>
      <vt:lpstr>'Proposed Crosswalk'!Print_Titles</vt:lpstr>
    </vt:vector>
  </TitlesOfParts>
  <Company>BPD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BFS User</dc:creator>
  <cp:lastModifiedBy>Brian David Casto</cp:lastModifiedBy>
  <cp:lastPrinted>2019-05-23T20:23:42Z</cp:lastPrinted>
  <dcterms:created xsi:type="dcterms:W3CDTF">2016-06-02T20:21:05Z</dcterms:created>
  <dcterms:modified xsi:type="dcterms:W3CDTF">2019-05-23T20:24:03Z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