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ebecca A. Sheppard" reservationPassword="D4A8"/>
  <workbookPr defaultThemeVersion="124226"/>
  <bookViews>
    <workbookView xWindow="165" yWindow="525" windowWidth="15975" windowHeight="4515"/>
  </bookViews>
  <sheets>
    <sheet name="2014_06 MTS Pivot Table 4" sheetId="3" r:id="rId1"/>
    <sheet name="2014_06 MTS Table 4 Detail" sheetId="1" r:id="rId2"/>
  </sheets>
  <definedNames>
    <definedName name="_xlnm._FilterDatabase" localSheetId="1" hidden="1">'2014_06 MTS Table 4 Detail'!$A$1:$N$244</definedName>
    <definedName name="_xlnm.Print_Titles" localSheetId="1">'2014_06 MTS Table 4 Detail'!$1:$1</definedName>
  </definedNames>
  <calcPr calcId="145621" concurrentCalc="0"/>
  <pivotCaches>
    <pivotCache cacheId="4" r:id="rId3"/>
  </pivotCaches>
</workbook>
</file>

<file path=xl/calcChain.xml><?xml version="1.0" encoding="utf-8"?>
<calcChain xmlns="http://schemas.openxmlformats.org/spreadsheetml/2006/main">
  <c r="N249" i="1" l="1"/>
  <c r="N245" i="1"/>
  <c r="M245" i="1"/>
</calcChain>
</file>

<file path=xl/sharedStrings.xml><?xml version="1.0" encoding="utf-8"?>
<sst xmlns="http://schemas.openxmlformats.org/spreadsheetml/2006/main" count="1117" uniqueCount="61">
  <si>
    <t>201406</t>
  </si>
  <si>
    <t>4</t>
  </si>
  <si>
    <t>WITHHELD</t>
  </si>
  <si>
    <t>F</t>
  </si>
  <si>
    <t>PRESIDENTIAL ELECTION CAMPAIGN FUND</t>
  </si>
  <si>
    <t>X</t>
  </si>
  <si>
    <t>OTHER</t>
  </si>
  <si>
    <t>FEDERAL INSURANCE CONTRIBUTIONS ACT TAX</t>
  </si>
  <si>
    <t>SELF-EMPLOYMENT CONTRIBUTIONS ACT TAXES</t>
  </si>
  <si>
    <t>ADJUSTMENTS ATTRIBUTABLE TO PRIOR YEARS</t>
  </si>
  <si>
    <t>RECEIPTS FROM RAILROAD RETIREMENT BOARD</t>
  </si>
  <si>
    <t>RAIL PENSION AND SUPPLEMENTAL ANNUITY</t>
  </si>
  <si>
    <t>SOCIAL SECURITY EQUIVALENT ACCOUNT</t>
  </si>
  <si>
    <t>DEPOSITS BY STATES</t>
  </si>
  <si>
    <t>FEDERAL UNEMPLOYMENT TAX ACT TAXES</t>
  </si>
  <si>
    <t>RAILROAD UNEMPLOYMENT TAXES</t>
  </si>
  <si>
    <t>FEDERAL EMPLOYEES RETIREMENT - EMPLOYEE S</t>
  </si>
  <si>
    <t>NON-FEDERAL EMPLOYEES RETIREMENT</t>
  </si>
  <si>
    <t>MISCELLANEOUS EXCISE TAXES</t>
  </si>
  <si>
    <t>AIRPORT AND AIRWAY TRUST FUND</t>
  </si>
  <si>
    <t>HIGHWAY TRUST FUND</t>
  </si>
  <si>
    <t>BLACK LUNG DISABILITY TRUST FUND</t>
  </si>
  <si>
    <t>DEPOSITS OF EARNINGS BY FEDERAL RESERVE BAN</t>
  </si>
  <si>
    <t>UNIVERSAL SERVICE FUND</t>
  </si>
  <si>
    <t>ALL OTHER</t>
  </si>
  <si>
    <t>TOTAL</t>
  </si>
  <si>
    <t>ACCTNG DATE</t>
  </si>
  <si>
    <t>MTS TABLE</t>
  </si>
  <si>
    <t>MTS LINE CODE</t>
  </si>
  <si>
    <t>MTS LINE TITLE</t>
  </si>
  <si>
    <t>SUB CLASS</t>
  </si>
  <si>
    <t>DEPT REGULAR</t>
  </si>
  <si>
    <t>DEPT TRANSFER</t>
  </si>
  <si>
    <t>FISCAL YEAR</t>
  </si>
  <si>
    <t>MAIN ACCT</t>
  </si>
  <si>
    <t>SUB ACCT SYM</t>
  </si>
  <si>
    <t>RECORD TYPE</t>
  </si>
  <si>
    <t>TRANS CODE</t>
  </si>
  <si>
    <t>CURRENT MONTH RECEIPTS</t>
  </si>
  <si>
    <t>CURRENT YTD RECEIPTS</t>
  </si>
  <si>
    <t>Calculated Totals</t>
  </si>
  <si>
    <t>SCNP Revenue type</t>
  </si>
  <si>
    <t>1. Individual income tax and tax withholdings</t>
  </si>
  <si>
    <t>3. Unemployment taxes</t>
  </si>
  <si>
    <t>2. Corporation Income taxes</t>
  </si>
  <si>
    <t>CORPORATION INCOME TAXES</t>
  </si>
  <si>
    <t>ESTATE AND GIFT TAXES</t>
  </si>
  <si>
    <t>CUSTOMS DUTIES</t>
  </si>
  <si>
    <t>8. Earned revenue – OPM only</t>
  </si>
  <si>
    <t>4. Excise taxes</t>
  </si>
  <si>
    <t>6. Custom duties</t>
  </si>
  <si>
    <t>7. Other taxes and receipts</t>
  </si>
  <si>
    <t>(All)</t>
  </si>
  <si>
    <t>Row Labels</t>
  </si>
  <si>
    <t>5. Estate and gift taxes</t>
  </si>
  <si>
    <t>Grand Total</t>
  </si>
  <si>
    <t>Sum of CURRENT YTD RECEIPTS</t>
  </si>
  <si>
    <t>Published MTS Table 4</t>
  </si>
  <si>
    <t>Difference</t>
  </si>
  <si>
    <t>Difference due to Rounding</t>
  </si>
  <si>
    <r>
      <t xml:space="preserve">5. </t>
    </r>
    <r>
      <rPr>
        <sz val="11"/>
        <color theme="1"/>
        <rFont val="Cambria"/>
        <family val="1"/>
      </rPr>
      <t>Estate and gift taxes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</si>
</sst>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16" fillId="0" borderId="0" xfId="0" applyFont="1"/>
    <xf numFmtId="49" fontId="0" fillId="0" borderId="0" xfId="0" applyNumberFormat="1" applyFont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becca A. Sheppard" refreshedDate="41948.616916550927" createdVersion="4" refreshedVersion="4" minRefreshableVersion="3" recordCount="243">
  <cacheSource type="worksheet">
    <worksheetSource ref="D1:O244" sheet="2014_06 MTS Table 4 Detail"/>
  </cacheSource>
  <cacheFields count="12">
    <cacheField name="MTS LINE TITLE" numFmtId="49">
      <sharedItems/>
    </cacheField>
    <cacheField name="SUB CLASS" numFmtId="49">
      <sharedItems containsString="0" containsBlank="1" containsNumber="1" containsInteger="1" minValue="3" maxValue="15"/>
    </cacheField>
    <cacheField name="DEPT REGULAR" numFmtId="49">
      <sharedItems containsSemiMixedTypes="0" containsString="0" containsNumber="1" containsInteger="1" minValue="0" maxValue="97" count="41">
        <n v="20"/>
        <n v="75"/>
        <n v="68"/>
        <n v="28"/>
        <n v="60"/>
        <n v="16"/>
        <n v="10"/>
        <n v="19"/>
        <n v="23"/>
        <n v="24"/>
        <n v="84"/>
        <n v="95"/>
        <n v="12"/>
        <n v="14"/>
        <n v="69"/>
        <n v="70"/>
        <n v="96"/>
        <n v="27"/>
        <n v="0"/>
        <n v="3"/>
        <n v="11"/>
        <n v="13"/>
        <n v="15"/>
        <n v="17"/>
        <n v="21"/>
        <n v="29"/>
        <n v="31"/>
        <n v="36"/>
        <n v="47"/>
        <n v="49"/>
        <n v="50"/>
        <n v="51"/>
        <n v="57"/>
        <n v="61"/>
        <n v="65"/>
        <n v="78"/>
        <n v="80"/>
        <n v="88"/>
        <n v="89"/>
        <n v="91"/>
        <n v="97"/>
      </sharedItems>
    </cacheField>
    <cacheField name="DEPT TRANSFER" numFmtId="49">
      <sharedItems containsNonDate="0" containsString="0" containsBlank="1"/>
    </cacheField>
    <cacheField name="FISCAL YEAR" numFmtId="49">
      <sharedItems containsBlank="1" containsMixedTypes="1" containsNumber="1" containsInteger="1" minValue="1019" maxValue="1019"/>
    </cacheField>
    <cacheField name="MAIN ACCT" numFmtId="49">
      <sharedItems containsSemiMixedTypes="0" containsString="0" containsNumber="1" containsInteger="1" minValue="101" maxValue="8888"/>
    </cacheField>
    <cacheField name="SUB ACCT SYM" numFmtId="49">
      <sharedItems containsSemiMixedTypes="0" containsString="0" containsNumber="1" containsInteger="1" minValue="0" maxValue="160"/>
    </cacheField>
    <cacheField name="RECORD TYPE" numFmtId="49">
      <sharedItems containsSemiMixedTypes="0" containsString="0" containsNumber="1" containsInteger="1" minValue="2" maxValue="5"/>
    </cacheField>
    <cacheField name="TRANS CODE" numFmtId="49">
      <sharedItems containsSemiMixedTypes="0" containsString="0" containsNumber="1" containsInteger="1" minValue="16" maxValue="71"/>
    </cacheField>
    <cacheField name="CURRENT MONTH RECEIPTS" numFmtId="43">
      <sharedItems containsSemiMixedTypes="0" containsString="0" containsNumber="1" minValue="-6725378437.8599997" maxValue="89719337313.710007"/>
    </cacheField>
    <cacheField name="CURRENT YTD RECEIPTS" numFmtId="43">
      <sharedItems containsSemiMixedTypes="0" containsString="0" containsNumber="1" minValue="-223256985246.60999" maxValue="875220749169.88"/>
    </cacheField>
    <cacheField name="SCNP Revenue type" numFmtId="49">
      <sharedItems count="8">
        <s v="1. Individual income tax and tax withholdings"/>
        <s v="2. Corporation Income taxes"/>
        <s v="3. Unemployment taxes"/>
        <s v="8. Earned revenue – OPM only"/>
        <s v="4. Excise taxes"/>
        <s v="5. Estate and gift taxes"/>
        <s v="6. Custom duties"/>
        <s v="7. Other taxes and receip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s v="WITHHELD"/>
    <m/>
    <x v="0"/>
    <m/>
    <m/>
    <n v="101"/>
    <n v="0"/>
    <n v="5"/>
    <n v="51"/>
    <n v="89719337313.710007"/>
    <n v="875220749169.88"/>
    <x v="0"/>
  </r>
  <r>
    <s v="WITHHELD"/>
    <m/>
    <x v="0"/>
    <m/>
    <s v="F"/>
    <n v="3820"/>
    <n v="29"/>
    <n v="2"/>
    <n v="16"/>
    <n v="18795965.66"/>
    <n v="-9970332.2799999993"/>
    <x v="0"/>
  </r>
  <r>
    <s v="PRESIDENTIAL ELECTION CAMPAIGN FUND"/>
    <m/>
    <x v="0"/>
    <m/>
    <s v="X"/>
    <n v="5081"/>
    <n v="1"/>
    <n v="2"/>
    <n v="17"/>
    <n v="1617633"/>
    <n v="28205325"/>
    <x v="0"/>
  </r>
  <r>
    <s v="OTHER"/>
    <m/>
    <x v="0"/>
    <m/>
    <m/>
    <n v="110"/>
    <n v="0"/>
    <n v="5"/>
    <n v="51"/>
    <n v="59516416197.610001"/>
    <n v="392743862863.84003"/>
    <x v="0"/>
  </r>
  <r>
    <s v="OTHER"/>
    <m/>
    <x v="0"/>
    <m/>
    <s v="X"/>
    <n v="903"/>
    <n v="0"/>
    <n v="3"/>
    <n v="61"/>
    <n v="-6725378437.8599997"/>
    <n v="-223256985246.60999"/>
    <x v="0"/>
  </r>
  <r>
    <s v="OTHER"/>
    <m/>
    <x v="0"/>
    <m/>
    <s v="X"/>
    <n v="903"/>
    <n v="0"/>
    <n v="3"/>
    <n v="71"/>
    <n v="219567437.80000001"/>
    <n v="1164580761.46"/>
    <x v="0"/>
  </r>
  <r>
    <s v="OTHER"/>
    <n v="7"/>
    <x v="0"/>
    <m/>
    <s v="X"/>
    <n v="903"/>
    <n v="0"/>
    <n v="3"/>
    <n v="61"/>
    <n v="-231351.71"/>
    <n v="-16094672.73"/>
    <x v="0"/>
  </r>
  <r>
    <s v="OTHER"/>
    <n v="8"/>
    <x v="0"/>
    <m/>
    <s v="X"/>
    <n v="903"/>
    <n v="0"/>
    <n v="3"/>
    <n v="61"/>
    <n v="-14898691.210000001"/>
    <n v="-114157134.45999999"/>
    <x v="0"/>
  </r>
  <r>
    <s v="OTHER"/>
    <m/>
    <x v="1"/>
    <m/>
    <s v="F"/>
    <n v="109"/>
    <n v="0"/>
    <n v="2"/>
    <n v="16"/>
    <n v="0"/>
    <n v="-1116105.46"/>
    <x v="0"/>
  </r>
  <r>
    <s v="CORPORATION INCOME TAXES"/>
    <m/>
    <x v="0"/>
    <m/>
    <m/>
    <n v="111"/>
    <n v="0"/>
    <n v="5"/>
    <n v="51"/>
    <n v="71648075433.740005"/>
    <n v="261731630842.85999"/>
    <x v="1"/>
  </r>
  <r>
    <s v="CORPORATION INCOME TAXES"/>
    <n v="3"/>
    <x v="0"/>
    <m/>
    <s v="X"/>
    <n v="903"/>
    <n v="0"/>
    <n v="3"/>
    <n v="61"/>
    <n v="-1470025645.74"/>
    <n v="-26713928762.349998"/>
    <x v="1"/>
  </r>
  <r>
    <s v="CORPORATION INCOME TAXES"/>
    <m/>
    <x v="2"/>
    <m/>
    <s v="X"/>
    <n v="8145"/>
    <n v="15"/>
    <n v="2"/>
    <n v="17"/>
    <n v="0"/>
    <n v="15377"/>
    <x v="1"/>
  </r>
  <r>
    <s v="FEDERAL INSURANCE CONTRIBUTIONS ACT TAX"/>
    <m/>
    <x v="0"/>
    <m/>
    <m/>
    <n v="201"/>
    <n v="0"/>
    <n v="5"/>
    <n v="51"/>
    <n v="1677619953.6300001"/>
    <n v="-1046464484.8"/>
    <x v="0"/>
  </r>
  <r>
    <s v="FEDERAL INSURANCE CONTRIBUTIONS ACT TAX"/>
    <m/>
    <x v="3"/>
    <m/>
    <s v="X"/>
    <n v="8006"/>
    <n v="1"/>
    <n v="2"/>
    <n v="17"/>
    <n v="52683380046.370003"/>
    <n v="449076464484.79999"/>
    <x v="0"/>
  </r>
  <r>
    <s v="SELF-EMPLOYMENT CONTRIBUTIONS ACT TAXES"/>
    <m/>
    <x v="0"/>
    <m/>
    <m/>
    <n v="202"/>
    <n v="0"/>
    <n v="5"/>
    <n v="51"/>
    <n v="-294773075.67000002"/>
    <n v="-1050190828.29"/>
    <x v="0"/>
  </r>
  <r>
    <s v="SELF-EMPLOYMENT CONTRIBUTIONS ACT TAXES"/>
    <m/>
    <x v="3"/>
    <m/>
    <s v="X"/>
    <n v="8006"/>
    <n v="11"/>
    <n v="2"/>
    <n v="17"/>
    <n v="5721773075.6700001"/>
    <n v="31380190828.290001"/>
    <x v="0"/>
  </r>
  <r>
    <s v="ADJUSTMENTS ATTRIBUTABLE TO PRIOR YEARS"/>
    <m/>
    <x v="0"/>
    <m/>
    <m/>
    <n v="203"/>
    <n v="0"/>
    <n v="5"/>
    <n v="51"/>
    <n v="-1677619953.6300001"/>
    <n v="1046464484.8"/>
    <x v="0"/>
  </r>
  <r>
    <s v="ADJUSTMENTS ATTRIBUTABLE TO PRIOR YEARS"/>
    <m/>
    <x v="0"/>
    <m/>
    <m/>
    <n v="204"/>
    <n v="0"/>
    <n v="5"/>
    <n v="51"/>
    <n v="294773075.67000002"/>
    <n v="1050190828.29"/>
    <x v="0"/>
  </r>
  <r>
    <s v="FEDERAL INSURANCE CONTRIBUTIONS ACT TAX"/>
    <m/>
    <x v="0"/>
    <m/>
    <m/>
    <n v="205"/>
    <n v="0"/>
    <n v="5"/>
    <n v="51"/>
    <n v="284128884.70999998"/>
    <n v="-171018396.5"/>
    <x v="0"/>
  </r>
  <r>
    <s v="FEDERAL INSURANCE CONTRIBUTIONS ACT TAX"/>
    <m/>
    <x v="3"/>
    <m/>
    <s v="X"/>
    <n v="8007"/>
    <n v="1"/>
    <n v="2"/>
    <n v="17"/>
    <n v="8947871115.2900009"/>
    <n v="76251018396.5"/>
    <x v="0"/>
  </r>
  <r>
    <s v="SELF-EMPLOYMENT CONTRIBUTIONS ACT TAXES"/>
    <m/>
    <x v="0"/>
    <m/>
    <m/>
    <n v="206"/>
    <n v="0"/>
    <n v="5"/>
    <n v="51"/>
    <n v="-50050427.270000003"/>
    <n v="-180427734.94999999"/>
    <x v="0"/>
  </r>
  <r>
    <s v="SELF-EMPLOYMENT CONTRIBUTIONS ACT TAXES"/>
    <m/>
    <x v="3"/>
    <m/>
    <s v="X"/>
    <n v="8007"/>
    <n v="11"/>
    <n v="2"/>
    <n v="17"/>
    <n v="972050427.26999998"/>
    <n v="5333427734.9499998"/>
    <x v="0"/>
  </r>
  <r>
    <s v="ADJUSTMENTS ATTRIBUTABLE TO PRIOR YEARS"/>
    <m/>
    <x v="0"/>
    <m/>
    <m/>
    <n v="207"/>
    <n v="0"/>
    <n v="5"/>
    <n v="51"/>
    <n v="-284128884.70999998"/>
    <n v="171018396.5"/>
    <x v="0"/>
  </r>
  <r>
    <s v="ADJUSTMENTS ATTRIBUTABLE TO PRIOR YEARS"/>
    <m/>
    <x v="0"/>
    <m/>
    <m/>
    <n v="208"/>
    <n v="0"/>
    <n v="5"/>
    <n v="51"/>
    <n v="50050427.270000003"/>
    <n v="180427734.94999999"/>
    <x v="0"/>
  </r>
  <r>
    <s v="FEDERAL INSURANCE CONTRIBUTIONS ACT TAX"/>
    <m/>
    <x v="0"/>
    <m/>
    <m/>
    <n v="209"/>
    <n v="0"/>
    <n v="5"/>
    <n v="51"/>
    <n v="602179921.11000001"/>
    <n v="-1299489409.3299999"/>
    <x v="0"/>
  </r>
  <r>
    <s v="FEDERAL INSURANCE CONTRIBUTIONS ACT TAX"/>
    <m/>
    <x v="1"/>
    <m/>
    <s v="X"/>
    <n v="8005"/>
    <n v="1"/>
    <n v="2"/>
    <n v="17"/>
    <n v="16640820078.889999"/>
    <n v="156147489409.32999"/>
    <x v="0"/>
  </r>
  <r>
    <s v="SELF-EMPLOYMENT CONTRIBUTIONS ACT TAXES"/>
    <m/>
    <x v="0"/>
    <m/>
    <m/>
    <n v="210"/>
    <n v="0"/>
    <n v="5"/>
    <n v="51"/>
    <n v="-111331379.47"/>
    <n v="-183958981.22999999"/>
    <x v="0"/>
  </r>
  <r>
    <s v="SELF-EMPLOYMENT CONTRIBUTIONS ACT TAXES"/>
    <m/>
    <x v="1"/>
    <m/>
    <s v="X"/>
    <n v="8005"/>
    <n v="11"/>
    <n v="2"/>
    <n v="17"/>
    <n v="3087331379.4699998"/>
    <n v="14655958981.23"/>
    <x v="0"/>
  </r>
  <r>
    <s v="RECEIPTS FROM RAILROAD RETIREMENT BOARD"/>
    <m/>
    <x v="1"/>
    <m/>
    <s v="X"/>
    <n v="8005"/>
    <n v="10"/>
    <n v="2"/>
    <n v="17"/>
    <n v="580700000"/>
    <n v="580700000"/>
    <x v="0"/>
  </r>
  <r>
    <s v="ADJUSTMENTS ATTRIBUTABLE TO PRIOR YEARS"/>
    <m/>
    <x v="0"/>
    <m/>
    <m/>
    <n v="211"/>
    <n v="0"/>
    <n v="5"/>
    <n v="51"/>
    <n v="-602179921.11000001"/>
    <n v="1299489409.3299999"/>
    <x v="0"/>
  </r>
  <r>
    <s v="ADJUSTMENTS ATTRIBUTABLE TO PRIOR YEARS"/>
    <m/>
    <x v="0"/>
    <m/>
    <m/>
    <n v="212"/>
    <n v="0"/>
    <n v="5"/>
    <n v="51"/>
    <n v="111331379.47"/>
    <n v="183958981.22999999"/>
    <x v="0"/>
  </r>
  <r>
    <s v="RAIL PENSION AND SUPPLEMENTAL ANNUITY"/>
    <n v="15"/>
    <x v="4"/>
    <m/>
    <s v="X"/>
    <n v="8011"/>
    <n v="0"/>
    <n v="3"/>
    <n v="61"/>
    <n v="-202661.64"/>
    <n v="-19539489.300000001"/>
    <x v="0"/>
  </r>
  <r>
    <s v="RAIL PENSION AND SUPPLEMENTAL ANNUITY"/>
    <n v="15"/>
    <x v="4"/>
    <m/>
    <s v="X"/>
    <n v="8011"/>
    <n v="0"/>
    <n v="3"/>
    <n v="71"/>
    <n v="239349.03"/>
    <n v="11325091.539999999"/>
    <x v="0"/>
  </r>
  <r>
    <s v="RAIL PENSION AND SUPPLEMENTAL ANNUITY"/>
    <m/>
    <x v="4"/>
    <m/>
    <s v="X"/>
    <n v="8011"/>
    <n v="2"/>
    <n v="2"/>
    <n v="17"/>
    <n v="255704378.84"/>
    <n v="2276738058"/>
    <x v="0"/>
  </r>
  <r>
    <s v="SOCIAL SECURITY EQUIVALENT ACCOUNT"/>
    <m/>
    <x v="0"/>
    <m/>
    <m/>
    <n v="130"/>
    <n v="0"/>
    <n v="5"/>
    <n v="51"/>
    <n v="10714139.800000001"/>
    <n v="-15681972.23"/>
    <x v="0"/>
  </r>
  <r>
    <s v="SOCIAL SECURITY EQUIVALENT ACCOUNT"/>
    <n v="15"/>
    <x v="4"/>
    <m/>
    <s v="X"/>
    <n v="8010"/>
    <n v="0"/>
    <n v="3"/>
    <n v="61"/>
    <n v="202661.64"/>
    <n v="-7608716.3499999996"/>
    <x v="0"/>
  </r>
  <r>
    <s v="SOCIAL SECURITY EQUIVALENT ACCOUNT"/>
    <m/>
    <x v="4"/>
    <m/>
    <s v="X"/>
    <n v="8010"/>
    <n v="2"/>
    <n v="2"/>
    <n v="17"/>
    <n v="231493498.84999999"/>
    <n v="2204796120.1500001"/>
    <x v="0"/>
  </r>
  <r>
    <s v="SOCIAL SECURITY EQUIVALENT ACCOUNT"/>
    <m/>
    <x v="4"/>
    <m/>
    <s v="X"/>
    <n v="8010"/>
    <n v="21"/>
    <n v="2"/>
    <n v="17"/>
    <n v="-580700000"/>
    <n v="-580700000"/>
    <x v="0"/>
  </r>
  <r>
    <s v="DEPOSITS BY STATES"/>
    <m/>
    <x v="5"/>
    <m/>
    <s v="X"/>
    <n v="8042"/>
    <n v="3"/>
    <n v="2"/>
    <n v="17"/>
    <n v="1333715700.8099999"/>
    <n v="36973785608.519997"/>
    <x v="2"/>
  </r>
  <r>
    <s v="FEDERAL UNEMPLOYMENT TAX ACT TAXES"/>
    <n v="15"/>
    <x v="5"/>
    <m/>
    <s v="X"/>
    <n v="8042"/>
    <n v="0"/>
    <n v="3"/>
    <n v="61"/>
    <n v="-9969135.7899999991"/>
    <n v="-101054913.53"/>
    <x v="2"/>
  </r>
  <r>
    <s v="FEDERAL UNEMPLOYMENT TAX ACT TAXES"/>
    <m/>
    <x v="5"/>
    <m/>
    <s v="X"/>
    <n v="8042"/>
    <n v="1"/>
    <n v="2"/>
    <n v="17"/>
    <n v="58084708.170000002"/>
    <n v="7559651057.0299997"/>
    <x v="2"/>
  </r>
  <r>
    <s v="FEDERAL UNEMPLOYMENT TAX ACT TAXES"/>
    <m/>
    <x v="0"/>
    <m/>
    <m/>
    <n v="121"/>
    <n v="0"/>
    <n v="5"/>
    <n v="51"/>
    <n v="602337.14"/>
    <n v="153643600.91"/>
    <x v="2"/>
  </r>
  <r>
    <s v="RAILROAD UNEMPLOYMENT TAXES"/>
    <m/>
    <x v="5"/>
    <m/>
    <s v="X"/>
    <n v="8042"/>
    <n v="5"/>
    <n v="2"/>
    <n v="17"/>
    <n v="45143.35"/>
    <n v="27006907.18"/>
    <x v="2"/>
  </r>
  <r>
    <s v="FEDERAL EMPLOYEES RETIREMENT - EMPLOYEE S"/>
    <m/>
    <x v="6"/>
    <m/>
    <s v="X"/>
    <n v="8110"/>
    <n v="1"/>
    <n v="2"/>
    <n v="17"/>
    <n v="5675286.3700000001"/>
    <n v="12797014.43"/>
    <x v="3"/>
  </r>
  <r>
    <s v="FEDERAL EMPLOYEES RETIREMENT - EMPLOYEE S"/>
    <m/>
    <x v="6"/>
    <m/>
    <s v="X"/>
    <n v="8122"/>
    <n v="1"/>
    <n v="2"/>
    <n v="17"/>
    <n v="3535880.94"/>
    <n v="5001042.62"/>
    <x v="3"/>
  </r>
  <r>
    <s v="FEDERAL EMPLOYEES RETIREMENT - EMPLOYEE S"/>
    <m/>
    <x v="7"/>
    <m/>
    <s v="X"/>
    <n v="8186"/>
    <n v="1"/>
    <n v="2"/>
    <n v="17"/>
    <n v="2005855.48"/>
    <n v="19610209.190000001"/>
    <x v="3"/>
  </r>
  <r>
    <s v="FEDERAL EMPLOYEES RETIREMENT - EMPLOYEE S"/>
    <m/>
    <x v="7"/>
    <m/>
    <s v="X"/>
    <n v="8186"/>
    <n v="3"/>
    <n v="2"/>
    <n v="17"/>
    <n v="60276.89"/>
    <n v="1197052.1599999999"/>
    <x v="3"/>
  </r>
  <r>
    <s v="FEDERAL EMPLOYEES RETIREMENT - EMPLOYEE S"/>
    <m/>
    <x v="0"/>
    <m/>
    <s v="X"/>
    <n v="8212"/>
    <n v="1"/>
    <n v="2"/>
    <n v="17"/>
    <n v="52012.14"/>
    <n v="474321.28"/>
    <x v="3"/>
  </r>
  <r>
    <s v="FEDERAL EMPLOYEES RETIREMENT - EMPLOYEE S"/>
    <m/>
    <x v="8"/>
    <m/>
    <s v="X"/>
    <n v="8115"/>
    <n v="1"/>
    <n v="2"/>
    <n v="17"/>
    <n v="90010.26"/>
    <n v="308964.77"/>
    <x v="3"/>
  </r>
  <r>
    <s v="FEDERAL EMPLOYEES RETIREMENT - EMPLOYEE S"/>
    <m/>
    <x v="9"/>
    <m/>
    <s v="X"/>
    <n v="8135"/>
    <n v="1"/>
    <n v="2"/>
    <n v="17"/>
    <n v="209906964.28999999"/>
    <n v="2024107947.27"/>
    <x v="3"/>
  </r>
  <r>
    <s v="FEDERAL EMPLOYEES RETIREMENT - EMPLOYEE S"/>
    <m/>
    <x v="9"/>
    <m/>
    <s v="X"/>
    <n v="8135"/>
    <n v="3"/>
    <n v="2"/>
    <n v="17"/>
    <n v="52833941.560000002"/>
    <n v="483134489.26999998"/>
    <x v="3"/>
  </r>
  <r>
    <s v="FEDERAL EMPLOYEES RETIREMENT - EMPLOYEE S"/>
    <m/>
    <x v="10"/>
    <m/>
    <s v="X"/>
    <n v="8522"/>
    <n v="1"/>
    <n v="2"/>
    <n v="17"/>
    <n v="587954.53"/>
    <n v="5338758.92"/>
    <x v="3"/>
  </r>
  <r>
    <s v="FEDERAL EMPLOYEES RETIREMENT - EMPLOYEE S"/>
    <m/>
    <x v="11"/>
    <m/>
    <s v="X"/>
    <n v="8290"/>
    <n v="1"/>
    <n v="2"/>
    <n v="17"/>
    <n v="2450.4"/>
    <n v="42681.03"/>
    <x v="3"/>
  </r>
  <r>
    <s v="NON-FEDERAL EMPLOYEES RETIREMENT"/>
    <m/>
    <x v="9"/>
    <m/>
    <s v="X"/>
    <n v="8135"/>
    <n v="21"/>
    <n v="2"/>
    <n v="17"/>
    <n v="2560673.39"/>
    <n v="19756602.149999999"/>
    <x v="3"/>
  </r>
  <r>
    <s v="MISCELLANEOUS EXCISE TAXES"/>
    <m/>
    <x v="12"/>
    <m/>
    <s v="X"/>
    <n v="8161"/>
    <n v="1"/>
    <n v="2"/>
    <n v="17"/>
    <n v="221894188.55000001"/>
    <n v="704102875.08000004"/>
    <x v="4"/>
  </r>
  <r>
    <s v="MISCELLANEOUS EXCISE TAXES"/>
    <m/>
    <x v="13"/>
    <m/>
    <s v="X"/>
    <n v="5029"/>
    <n v="3"/>
    <n v="2"/>
    <n v="17"/>
    <n v="915327.69"/>
    <n v="645271402.30999994"/>
    <x v="4"/>
  </r>
  <r>
    <s v="MISCELLANEOUS EXCISE TAXES"/>
    <m/>
    <x v="0"/>
    <m/>
    <m/>
    <n v="152"/>
    <n v="0"/>
    <n v="5"/>
    <n v="51"/>
    <n v="2976844510.0300002"/>
    <n v="22768298172.060001"/>
    <x v="4"/>
  </r>
  <r>
    <s v="MISCELLANEOUS EXCISE TAXES"/>
    <n v="4"/>
    <x v="0"/>
    <m/>
    <s v="X"/>
    <n v="903"/>
    <n v="0"/>
    <n v="3"/>
    <n v="61"/>
    <n v="-805794876.45000005"/>
    <n v="-3448319178.8200002"/>
    <x v="4"/>
  </r>
  <r>
    <s v="MISCELLANEOUS EXCISE TAXES"/>
    <n v="4"/>
    <x v="0"/>
    <m/>
    <s v="X"/>
    <n v="903"/>
    <n v="0"/>
    <n v="3"/>
    <n v="71"/>
    <n v="-2000"/>
    <n v="586587.68000000005"/>
    <x v="4"/>
  </r>
  <r>
    <s v="MISCELLANEOUS EXCISE TAXES"/>
    <m/>
    <x v="0"/>
    <m/>
    <m/>
    <n v="3094"/>
    <n v="0"/>
    <n v="5"/>
    <n v="51"/>
    <n v="0"/>
    <n v="10087082.43"/>
    <x v="4"/>
  </r>
  <r>
    <s v="MISCELLANEOUS EXCISE TAXES"/>
    <m/>
    <x v="0"/>
    <m/>
    <m/>
    <n v="5005"/>
    <n v="3"/>
    <n v="5"/>
    <n v="51"/>
    <n v="0"/>
    <n v="1000000"/>
    <x v="4"/>
  </r>
  <r>
    <s v="MISCELLANEOUS EXCISE TAXES"/>
    <m/>
    <x v="0"/>
    <m/>
    <s v="X"/>
    <n v="5737"/>
    <n v="1"/>
    <n v="2"/>
    <n v="17"/>
    <n v="27062944.760000002"/>
    <n v="234846233.68000001"/>
    <x v="4"/>
  </r>
  <r>
    <s v="MISCELLANEOUS EXCISE TAXES"/>
    <m/>
    <x v="0"/>
    <m/>
    <s v="F"/>
    <n v="8888"/>
    <n v="0"/>
    <n v="2"/>
    <n v="16"/>
    <n v="0"/>
    <n v="-10087082.43"/>
    <x v="4"/>
  </r>
  <r>
    <s v="MISCELLANEOUS EXCISE TAXES"/>
    <m/>
    <x v="0"/>
    <m/>
    <s v="F"/>
    <n v="8888"/>
    <n v="0"/>
    <n v="2"/>
    <n v="61"/>
    <n v="0"/>
    <n v="10087082.43"/>
    <x v="4"/>
  </r>
  <r>
    <s v="MISCELLANEOUS EXCISE TAXES"/>
    <m/>
    <x v="2"/>
    <m/>
    <s v="X"/>
    <n v="8153"/>
    <n v="1"/>
    <n v="2"/>
    <n v="17"/>
    <n v="4067187.69"/>
    <n v="126073549.42"/>
    <x v="4"/>
  </r>
  <r>
    <s v="MISCELLANEOUS EXCISE TAXES"/>
    <m/>
    <x v="14"/>
    <m/>
    <m/>
    <n v="5422"/>
    <n v="4"/>
    <n v="5"/>
    <n v="51"/>
    <n v="9378435.9000000004"/>
    <n v="61985426.710000001"/>
    <x v="4"/>
  </r>
  <r>
    <s v="MISCELLANEOUS EXCISE TAXES"/>
    <m/>
    <x v="14"/>
    <m/>
    <s v="X"/>
    <n v="5422"/>
    <n v="1"/>
    <n v="2"/>
    <n v="17"/>
    <n v="0"/>
    <n v="-3620.43"/>
    <x v="4"/>
  </r>
  <r>
    <s v="MISCELLANEOUS EXCISE TAXES"/>
    <m/>
    <x v="15"/>
    <m/>
    <s v="X"/>
    <n v="8147"/>
    <n v="2"/>
    <n v="2"/>
    <n v="17"/>
    <n v="61885711.640000001"/>
    <n v="382079627.61000001"/>
    <x v="4"/>
  </r>
  <r>
    <s v="MISCELLANEOUS EXCISE TAXES"/>
    <m/>
    <x v="15"/>
    <m/>
    <s v="X"/>
    <n v="8185"/>
    <n v="1"/>
    <n v="2"/>
    <n v="17"/>
    <n v="20616761.309999999"/>
    <n v="283173369.83999997"/>
    <x v="4"/>
  </r>
  <r>
    <s v="MISCELLANEOUS EXCISE TAXES"/>
    <m/>
    <x v="1"/>
    <m/>
    <s v="X"/>
    <n v="8004"/>
    <n v="8"/>
    <n v="2"/>
    <n v="17"/>
    <n v="0"/>
    <n v="199897483.50999999"/>
    <x v="4"/>
  </r>
  <r>
    <s v="MISCELLANEOUS EXCISE TAXES"/>
    <m/>
    <x v="1"/>
    <m/>
    <s v="X"/>
    <n v="8175"/>
    <n v="1"/>
    <n v="2"/>
    <n v="17"/>
    <n v="8112585.0599999996"/>
    <n v="127241986.44"/>
    <x v="4"/>
  </r>
  <r>
    <s v="MISCELLANEOUS EXCISE TAXES"/>
    <m/>
    <x v="11"/>
    <m/>
    <n v="1019"/>
    <n v="8299"/>
    <n v="1"/>
    <n v="2"/>
    <n v="17"/>
    <n v="0"/>
    <n v="-161481627.49000001"/>
    <x v="4"/>
  </r>
  <r>
    <s v="MISCELLANEOUS EXCISE TAXES"/>
    <m/>
    <x v="16"/>
    <m/>
    <s v="X"/>
    <n v="8861"/>
    <n v="1"/>
    <n v="2"/>
    <n v="17"/>
    <n v="3936315.98"/>
    <n v="54905353.979999997"/>
    <x v="4"/>
  </r>
  <r>
    <s v="AIRPORT AND AIRWAY TRUST FUND"/>
    <n v="15"/>
    <x v="14"/>
    <m/>
    <s v="X"/>
    <n v="8103"/>
    <n v="0"/>
    <n v="3"/>
    <n v="61"/>
    <n v="0"/>
    <n v="-10087082.43"/>
    <x v="4"/>
  </r>
  <r>
    <s v="AIRPORT AND AIRWAY TRUST FUND"/>
    <m/>
    <x v="14"/>
    <m/>
    <s v="X"/>
    <n v="8103"/>
    <n v="1"/>
    <n v="2"/>
    <n v="17"/>
    <n v="1082523955.8800001"/>
    <n v="9219072558.0499992"/>
    <x v="4"/>
  </r>
  <r>
    <s v="HIGHWAY TRUST FUND"/>
    <m/>
    <x v="0"/>
    <m/>
    <s v="F"/>
    <n v="7777"/>
    <n v="0"/>
    <n v="2"/>
    <n v="16"/>
    <n v="-45722000"/>
    <n v="-296568000"/>
    <x v="4"/>
  </r>
  <r>
    <s v="HIGHWAY TRUST FUND"/>
    <m/>
    <x v="0"/>
    <m/>
    <s v="F"/>
    <n v="7777"/>
    <n v="0"/>
    <n v="2"/>
    <n v="61"/>
    <n v="45722000"/>
    <n v="296568000"/>
    <x v="4"/>
  </r>
  <r>
    <s v="HIGHWAY TRUST FUND"/>
    <n v="14"/>
    <x v="14"/>
    <m/>
    <s v="X"/>
    <n v="8102"/>
    <n v="0"/>
    <n v="3"/>
    <n v="61"/>
    <n v="-45722000"/>
    <n v="-296568000"/>
    <x v="4"/>
  </r>
  <r>
    <s v="HIGHWAY TRUST FUND"/>
    <m/>
    <x v="14"/>
    <m/>
    <s v="X"/>
    <n v="8102"/>
    <n v="1"/>
    <n v="2"/>
    <n v="17"/>
    <n v="2485296184.5300002"/>
    <n v="23230463204.77"/>
    <x v="4"/>
  </r>
  <r>
    <s v="HIGHWAY TRUST FUND"/>
    <m/>
    <x v="14"/>
    <m/>
    <s v="X"/>
    <n v="8102"/>
    <n v="11"/>
    <n v="2"/>
    <n v="17"/>
    <n v="364464641.29000002"/>
    <n v="3479099118.5100002"/>
    <x v="4"/>
  </r>
  <r>
    <s v="BLACK LUNG DISABILITY TRUST FUND"/>
    <m/>
    <x v="5"/>
    <m/>
    <s v="X"/>
    <n v="8144"/>
    <n v="1"/>
    <n v="2"/>
    <n v="17"/>
    <n v="33384883"/>
    <n v="400359698"/>
    <x v="4"/>
  </r>
  <r>
    <s v="ESTATE AND GIFT TAXES"/>
    <m/>
    <x v="0"/>
    <m/>
    <m/>
    <n v="153"/>
    <n v="0"/>
    <n v="5"/>
    <n v="51"/>
    <n v="1409302734.6400001"/>
    <n v="14533101887.6"/>
    <x v="5"/>
  </r>
  <r>
    <s v="ESTATE AND GIFT TAXES"/>
    <n v="5"/>
    <x v="0"/>
    <m/>
    <s v="X"/>
    <n v="903"/>
    <n v="0"/>
    <n v="3"/>
    <n v="61"/>
    <n v="-56535407.170000002"/>
    <n v="-598505940.20000005"/>
    <x v="5"/>
  </r>
  <r>
    <s v="CUSTOMS DUTIES"/>
    <m/>
    <x v="12"/>
    <m/>
    <m/>
    <n v="5209"/>
    <n v="1"/>
    <n v="5"/>
    <n v="51"/>
    <n v="817642257.5"/>
    <n v="7393517412.1700001"/>
    <x v="6"/>
  </r>
  <r>
    <s v="CUSTOMS DUTIES"/>
    <m/>
    <x v="12"/>
    <m/>
    <s v="X"/>
    <n v="5531"/>
    <n v="1"/>
    <n v="2"/>
    <n v="17"/>
    <n v="9688.81"/>
    <n v="79453.8"/>
    <x v="6"/>
  </r>
  <r>
    <s v="CUSTOMS DUTIES"/>
    <m/>
    <x v="12"/>
    <m/>
    <s v="X"/>
    <n v="8046"/>
    <n v="1"/>
    <n v="2"/>
    <n v="17"/>
    <n v="0"/>
    <n v="30000158.129999999"/>
    <x v="6"/>
  </r>
  <r>
    <s v="CUSTOMS DUTIES"/>
    <m/>
    <x v="13"/>
    <m/>
    <s v="X"/>
    <n v="5137"/>
    <n v="2"/>
    <n v="2"/>
    <n v="17"/>
    <n v="10859777.050000001"/>
    <n v="35046192.549999997"/>
    <x v="6"/>
  </r>
  <r>
    <s v="CUSTOMS DUTIES"/>
    <m/>
    <x v="0"/>
    <m/>
    <m/>
    <n v="310"/>
    <n v="0"/>
    <n v="5"/>
    <n v="51"/>
    <n v="1760541604.0899999"/>
    <n v="17071839020.82"/>
    <x v="6"/>
  </r>
  <r>
    <s v="CUSTOMS DUTIES"/>
    <m/>
    <x v="15"/>
    <m/>
    <s v="X"/>
    <n v="505"/>
    <n v="0"/>
    <n v="4"/>
    <n v="61"/>
    <n v="-124660085.62"/>
    <n v="-1208288390.3199999"/>
    <x v="6"/>
  </r>
  <r>
    <s v="CUSTOMS DUTIES"/>
    <m/>
    <x v="15"/>
    <m/>
    <s v="X"/>
    <n v="505"/>
    <n v="0"/>
    <n v="4"/>
    <n v="71"/>
    <n v="28018342.73"/>
    <n v="231880811.77000001"/>
    <x v="6"/>
  </r>
  <r>
    <s v="CUSTOMS DUTIES"/>
    <m/>
    <x v="15"/>
    <m/>
    <s v="X"/>
    <n v="5533"/>
    <n v="1"/>
    <n v="2"/>
    <n v="17"/>
    <n v="5332000"/>
    <n v="15364362.880000001"/>
    <x v="6"/>
  </r>
  <r>
    <s v="CUSTOMS DUTIES"/>
    <m/>
    <x v="15"/>
    <m/>
    <s v="X"/>
    <n v="8147"/>
    <n v="5"/>
    <n v="2"/>
    <n v="17"/>
    <n v="3541726.65"/>
    <n v="37097995.789999999"/>
    <x v="6"/>
  </r>
  <r>
    <s v="CUSTOMS DUTIES"/>
    <m/>
    <x v="16"/>
    <m/>
    <s v="X"/>
    <n v="8863"/>
    <n v="1"/>
    <n v="2"/>
    <n v="17"/>
    <n v="98874521.290000007"/>
    <n v="1118596141.3099999"/>
    <x v="6"/>
  </r>
  <r>
    <s v="DEPOSITS OF EARNINGS BY FEDERAL RESERVE BAN"/>
    <m/>
    <x v="0"/>
    <m/>
    <m/>
    <n v="650"/>
    <n v="0"/>
    <n v="5"/>
    <n v="51"/>
    <n v="8182880659.04"/>
    <n v="74382698488.759995"/>
    <x v="7"/>
  </r>
  <r>
    <s v="UNIVERSAL SERVICE FUND"/>
    <m/>
    <x v="17"/>
    <m/>
    <s v="X"/>
    <n v="5183"/>
    <n v="1"/>
    <n v="2"/>
    <n v="17"/>
    <n v="816773098.86000001"/>
    <n v="7375419592.3599997"/>
    <x v="7"/>
  </r>
  <r>
    <s v="ALL OTHER"/>
    <m/>
    <x v="18"/>
    <m/>
    <m/>
    <n v="1099"/>
    <n v="0"/>
    <n v="5"/>
    <n v="51"/>
    <n v="5000"/>
    <n v="32350"/>
    <x v="7"/>
  </r>
  <r>
    <s v="ALL OTHER"/>
    <m/>
    <x v="19"/>
    <m/>
    <m/>
    <n v="1060"/>
    <n v="0"/>
    <n v="5"/>
    <n v="51"/>
    <n v="188.08"/>
    <n v="1334.21"/>
    <x v="7"/>
  </r>
  <r>
    <s v="ALL OTHER"/>
    <m/>
    <x v="19"/>
    <m/>
    <s v="X"/>
    <n v="5175"/>
    <n v="1"/>
    <n v="2"/>
    <n v="17"/>
    <n v="0"/>
    <n v="1699231"/>
    <x v="7"/>
  </r>
  <r>
    <s v="ALL OTHER"/>
    <m/>
    <x v="6"/>
    <m/>
    <m/>
    <n v="850"/>
    <n v="0"/>
    <n v="5"/>
    <n v="51"/>
    <n v="93396.160000000003"/>
    <n v="862528.48"/>
    <x v="7"/>
  </r>
  <r>
    <s v="ALL OTHER"/>
    <m/>
    <x v="6"/>
    <m/>
    <m/>
    <n v="864"/>
    <n v="0"/>
    <n v="5"/>
    <n v="51"/>
    <n v="4856102.3600000003"/>
    <n v="46059781.560000002"/>
    <x v="7"/>
  </r>
  <r>
    <s v="ALL OTHER"/>
    <m/>
    <x v="6"/>
    <m/>
    <m/>
    <n v="865"/>
    <n v="0"/>
    <n v="5"/>
    <n v="51"/>
    <n v="21437.89"/>
    <n v="211347.46"/>
    <x v="7"/>
  </r>
  <r>
    <s v="ALL OTHER"/>
    <m/>
    <x v="6"/>
    <m/>
    <m/>
    <n v="869"/>
    <n v="0"/>
    <n v="5"/>
    <n v="51"/>
    <n v="4309721.3499999996"/>
    <n v="40365651.25"/>
    <x v="7"/>
  </r>
  <r>
    <s v="ALL OTHER"/>
    <m/>
    <x v="6"/>
    <m/>
    <m/>
    <n v="1060"/>
    <n v="0"/>
    <n v="5"/>
    <n v="51"/>
    <n v="144958.82999999999"/>
    <n v="1051083.1000000001"/>
    <x v="7"/>
  </r>
  <r>
    <s v="ALL OTHER"/>
    <m/>
    <x v="6"/>
    <m/>
    <m/>
    <n v="1099"/>
    <n v="0"/>
    <n v="5"/>
    <n v="51"/>
    <n v="35003.14"/>
    <n v="4758909.54"/>
    <x v="7"/>
  </r>
  <r>
    <s v="ALL OTHER"/>
    <m/>
    <x v="6"/>
    <m/>
    <s v="X"/>
    <n v="5100"/>
    <n v="1"/>
    <n v="2"/>
    <n v="17"/>
    <n v="20061041.41"/>
    <n v="165630308.38"/>
    <x v="7"/>
  </r>
  <r>
    <s v="ALL OTHER"/>
    <m/>
    <x v="6"/>
    <m/>
    <s v="X"/>
    <n v="5101"/>
    <n v="1"/>
    <n v="2"/>
    <n v="17"/>
    <n v="36942.89"/>
    <n v="341796.26"/>
    <x v="7"/>
  </r>
  <r>
    <s v="ALL OTHER"/>
    <m/>
    <x v="20"/>
    <m/>
    <m/>
    <n v="1099"/>
    <n v="0"/>
    <n v="5"/>
    <n v="51"/>
    <n v="200"/>
    <n v="200"/>
    <x v="7"/>
  </r>
  <r>
    <s v="ALL OTHER"/>
    <m/>
    <x v="12"/>
    <m/>
    <m/>
    <n v="891"/>
    <n v="0"/>
    <n v="5"/>
    <n v="51"/>
    <n v="91422.01"/>
    <n v="1398749.76"/>
    <x v="7"/>
  </r>
  <r>
    <s v="ALL OTHER"/>
    <m/>
    <x v="12"/>
    <m/>
    <m/>
    <n v="1010"/>
    <n v="0"/>
    <n v="5"/>
    <n v="51"/>
    <n v="314780.27"/>
    <n v="2475490.59"/>
    <x v="7"/>
  </r>
  <r>
    <s v="ALL OTHER"/>
    <m/>
    <x v="12"/>
    <m/>
    <m/>
    <n v="1060"/>
    <n v="0"/>
    <n v="5"/>
    <n v="51"/>
    <n v="65.319999999999993"/>
    <n v="1086.93"/>
    <x v="7"/>
  </r>
  <r>
    <s v="ALL OTHER"/>
    <m/>
    <x v="12"/>
    <m/>
    <m/>
    <n v="1099"/>
    <n v="0"/>
    <n v="5"/>
    <n v="51"/>
    <n v="1131696.1000000001"/>
    <n v="6894716.5599999996"/>
    <x v="7"/>
  </r>
  <r>
    <s v="ALL OTHER"/>
    <m/>
    <x v="12"/>
    <m/>
    <s v="X"/>
    <n v="5070"/>
    <n v="1"/>
    <n v="2"/>
    <n v="17"/>
    <n v="1067848.19"/>
    <n v="8508443.1300000008"/>
    <x v="7"/>
  </r>
  <r>
    <s v="ALL OTHER"/>
    <m/>
    <x v="12"/>
    <m/>
    <s v="X"/>
    <n v="5161"/>
    <n v="1"/>
    <n v="2"/>
    <n v="17"/>
    <n v="4611805.1399999997"/>
    <n v="448570577.80000001"/>
    <x v="7"/>
  </r>
  <r>
    <s v="ALL OTHER"/>
    <m/>
    <x v="21"/>
    <m/>
    <m/>
    <n v="891"/>
    <n v="0"/>
    <n v="5"/>
    <n v="51"/>
    <n v="152842.5"/>
    <n v="873672.9"/>
    <x v="7"/>
  </r>
  <r>
    <s v="ALL OTHER"/>
    <m/>
    <x v="21"/>
    <m/>
    <m/>
    <n v="1040"/>
    <n v="0"/>
    <n v="5"/>
    <n v="51"/>
    <n v="219250"/>
    <n v="51939307.479999997"/>
    <x v="7"/>
  </r>
  <r>
    <s v="ALL OTHER"/>
    <m/>
    <x v="21"/>
    <m/>
    <m/>
    <n v="1099"/>
    <n v="0"/>
    <n v="5"/>
    <n v="51"/>
    <n v="9989.7900000000009"/>
    <n v="90377.600000000006"/>
    <x v="7"/>
  </r>
  <r>
    <s v="ALL OTHER"/>
    <m/>
    <x v="21"/>
    <m/>
    <s v="X"/>
    <n v="5120"/>
    <n v="2"/>
    <n v="2"/>
    <n v="17"/>
    <n v="34.26"/>
    <n v="85.16"/>
    <x v="7"/>
  </r>
  <r>
    <s v="ALL OTHER"/>
    <m/>
    <x v="21"/>
    <m/>
    <s v="X"/>
    <n v="5122"/>
    <n v="2"/>
    <n v="2"/>
    <n v="17"/>
    <n v="36.15"/>
    <n v="209.62"/>
    <x v="7"/>
  </r>
  <r>
    <s v="ALL OTHER"/>
    <m/>
    <x v="21"/>
    <m/>
    <s v="X"/>
    <n v="5284"/>
    <n v="1"/>
    <n v="2"/>
    <n v="17"/>
    <n v="202221.69"/>
    <n v="6953809.4500000002"/>
    <x v="7"/>
  </r>
  <r>
    <s v="ALL OTHER"/>
    <m/>
    <x v="21"/>
    <m/>
    <s v="X"/>
    <n v="5439"/>
    <n v="1"/>
    <n v="2"/>
    <n v="17"/>
    <n v="0"/>
    <n v="150000"/>
    <x v="7"/>
  </r>
  <r>
    <s v="ALL OTHER"/>
    <m/>
    <x v="21"/>
    <m/>
    <s v="X"/>
    <n v="5598"/>
    <n v="1"/>
    <n v="2"/>
    <n v="17"/>
    <n v="0"/>
    <n v="4251452.17"/>
    <x v="7"/>
  </r>
  <r>
    <s v="ALL OTHER"/>
    <m/>
    <x v="13"/>
    <m/>
    <m/>
    <n v="850"/>
    <n v="0"/>
    <n v="5"/>
    <n v="51"/>
    <n v="16562"/>
    <n v="434239"/>
    <x v="7"/>
  </r>
  <r>
    <s v="ALL OTHER"/>
    <m/>
    <x v="13"/>
    <m/>
    <m/>
    <n v="891"/>
    <n v="0"/>
    <n v="5"/>
    <n v="51"/>
    <n v="1057.81"/>
    <n v="112252.71"/>
    <x v="7"/>
  </r>
  <r>
    <s v="ALL OTHER"/>
    <m/>
    <x v="13"/>
    <m/>
    <m/>
    <n v="1060"/>
    <n v="0"/>
    <n v="5"/>
    <n v="51"/>
    <n v="56880.55"/>
    <n v="172497.4"/>
    <x v="7"/>
  </r>
  <r>
    <s v="ALL OTHER"/>
    <m/>
    <x v="13"/>
    <m/>
    <m/>
    <n v="1099"/>
    <n v="0"/>
    <n v="5"/>
    <n v="51"/>
    <n v="327810.26"/>
    <n v="13721251.630000001"/>
    <x v="7"/>
  </r>
  <r>
    <s v="ALL OTHER"/>
    <m/>
    <x v="13"/>
    <m/>
    <s v="X"/>
    <n v="5015"/>
    <n v="6"/>
    <n v="2"/>
    <n v="17"/>
    <n v="247836.56"/>
    <n v="152931406.5"/>
    <x v="7"/>
  </r>
  <r>
    <s v="ALL OTHER"/>
    <m/>
    <x v="13"/>
    <m/>
    <s v="X"/>
    <n v="5063"/>
    <n v="1"/>
    <n v="2"/>
    <n v="17"/>
    <n v="0"/>
    <n v="397818.08"/>
    <x v="7"/>
  </r>
  <r>
    <s v="ALL OTHER"/>
    <m/>
    <x v="13"/>
    <m/>
    <s v="X"/>
    <n v="5137"/>
    <n v="1"/>
    <n v="2"/>
    <n v="17"/>
    <n v="4759"/>
    <n v="24152891.530000001"/>
    <x v="7"/>
  </r>
  <r>
    <s v="ALL OTHER"/>
    <m/>
    <x v="13"/>
    <m/>
    <s v="X"/>
    <n v="5141"/>
    <n v="3"/>
    <n v="2"/>
    <n v="17"/>
    <n v="1668603.46"/>
    <n v="12605243.220000001"/>
    <x v="7"/>
  </r>
  <r>
    <s v="ALL OTHER"/>
    <m/>
    <x v="13"/>
    <m/>
    <m/>
    <n v="5241"/>
    <n v="0"/>
    <n v="5"/>
    <n v="51"/>
    <n v="575"/>
    <n v="21076481.899999999"/>
    <x v="7"/>
  </r>
  <r>
    <s v="ALL OTHER"/>
    <m/>
    <x v="22"/>
    <m/>
    <m/>
    <n v="854"/>
    <n v="0"/>
    <n v="5"/>
    <n v="51"/>
    <n v="0"/>
    <n v="15000000"/>
    <x v="7"/>
  </r>
  <r>
    <s v="ALL OTHER"/>
    <m/>
    <x v="22"/>
    <m/>
    <m/>
    <n v="891"/>
    <n v="0"/>
    <n v="5"/>
    <n v="51"/>
    <n v="380867"/>
    <n v="7462239.5599999996"/>
    <x v="7"/>
  </r>
  <r>
    <s v="ALL OTHER"/>
    <m/>
    <x v="22"/>
    <m/>
    <m/>
    <n v="1050"/>
    <n v="0"/>
    <n v="5"/>
    <n v="51"/>
    <n v="2409158.5499999998"/>
    <n v="7786873.8099999996"/>
    <x v="7"/>
  </r>
  <r>
    <s v="ALL OTHER"/>
    <m/>
    <x v="22"/>
    <m/>
    <m/>
    <n v="1060"/>
    <n v="0"/>
    <n v="5"/>
    <n v="51"/>
    <n v="30205.4"/>
    <n v="303627.61"/>
    <x v="7"/>
  </r>
  <r>
    <s v="ALL OTHER"/>
    <m/>
    <x v="22"/>
    <m/>
    <m/>
    <n v="1099"/>
    <n v="0"/>
    <n v="5"/>
    <n v="51"/>
    <n v="16557235.539999999"/>
    <n v="985758856.58000004"/>
    <x v="7"/>
  </r>
  <r>
    <s v="ALL OTHER"/>
    <m/>
    <x v="22"/>
    <m/>
    <s v="X"/>
    <n v="5041"/>
    <n v="1"/>
    <n v="2"/>
    <n v="17"/>
    <n v="50896580.140000001"/>
    <n v="2137181402.51"/>
    <x v="7"/>
  </r>
  <r>
    <s v="ALL OTHER"/>
    <m/>
    <x v="22"/>
    <m/>
    <s v="X"/>
    <n v="5042"/>
    <n v="1"/>
    <n v="2"/>
    <n v="17"/>
    <n v="106040283.19"/>
    <n v="2851826119.9099998"/>
    <x v="7"/>
  </r>
  <r>
    <s v="ALL OTHER"/>
    <m/>
    <x v="5"/>
    <m/>
    <m/>
    <n v="869"/>
    <n v="0"/>
    <n v="5"/>
    <n v="51"/>
    <n v="184"/>
    <n v="754.65"/>
    <x v="7"/>
  </r>
  <r>
    <s v="ALL OTHER"/>
    <m/>
    <x v="5"/>
    <m/>
    <m/>
    <n v="1030"/>
    <n v="0"/>
    <n v="5"/>
    <n v="51"/>
    <n v="15779988.66"/>
    <n v="105800502.73999999"/>
    <x v="7"/>
  </r>
  <r>
    <s v="ALL OTHER"/>
    <m/>
    <x v="5"/>
    <m/>
    <m/>
    <n v="1080"/>
    <n v="0"/>
    <n v="5"/>
    <n v="51"/>
    <n v="7456052.6399999997"/>
    <n v="62870408.780000001"/>
    <x v="7"/>
  </r>
  <r>
    <s v="ALL OTHER"/>
    <m/>
    <x v="5"/>
    <m/>
    <m/>
    <n v="1099"/>
    <n v="0"/>
    <n v="5"/>
    <n v="51"/>
    <n v="45966.14"/>
    <n v="308108.36"/>
    <x v="7"/>
  </r>
  <r>
    <s v="ALL OTHER"/>
    <m/>
    <x v="5"/>
    <m/>
    <s v="X"/>
    <n v="8130"/>
    <n v="1"/>
    <n v="2"/>
    <n v="17"/>
    <n v="228580"/>
    <n v="64455102.509999998"/>
    <x v="7"/>
  </r>
  <r>
    <s v="ALL OTHER"/>
    <m/>
    <x v="5"/>
    <m/>
    <s v="X"/>
    <n v="8134"/>
    <n v="1"/>
    <n v="2"/>
    <n v="17"/>
    <n v="0"/>
    <n v="2460588"/>
    <x v="7"/>
  </r>
  <r>
    <s v="ALL OTHER"/>
    <m/>
    <x v="23"/>
    <m/>
    <m/>
    <n v="199"/>
    <n v="0"/>
    <n v="5"/>
    <n v="51"/>
    <n v="0"/>
    <n v="1380.97"/>
    <x v="7"/>
  </r>
  <r>
    <s v="ALL OTHER"/>
    <m/>
    <x v="23"/>
    <m/>
    <m/>
    <n v="1060"/>
    <n v="0"/>
    <n v="5"/>
    <n v="51"/>
    <n v="81934.509999999995"/>
    <n v="535760.28"/>
    <x v="7"/>
  </r>
  <r>
    <s v="ALL OTHER"/>
    <m/>
    <x v="23"/>
    <m/>
    <m/>
    <n v="1099"/>
    <n v="0"/>
    <n v="5"/>
    <n v="51"/>
    <n v="132241.60999999999"/>
    <n v="661617.53"/>
    <x v="7"/>
  </r>
  <r>
    <s v="ALL OTHER"/>
    <m/>
    <x v="23"/>
    <m/>
    <m/>
    <n v="1125"/>
    <n v="0"/>
    <n v="5"/>
    <n v="51"/>
    <n v="180"/>
    <n v="882"/>
    <x v="7"/>
  </r>
  <r>
    <s v="ALL OTHER"/>
    <m/>
    <x v="7"/>
    <m/>
    <m/>
    <n v="830"/>
    <n v="0"/>
    <n v="5"/>
    <n v="51"/>
    <n v="67409770.930000007"/>
    <n v="524598455.83999997"/>
    <x v="7"/>
  </r>
  <r>
    <s v="ALL OTHER"/>
    <m/>
    <x v="7"/>
    <m/>
    <m/>
    <n v="869"/>
    <n v="0"/>
    <n v="5"/>
    <n v="51"/>
    <n v="0"/>
    <n v="105"/>
    <x v="7"/>
  </r>
  <r>
    <s v="ALL OTHER"/>
    <m/>
    <x v="7"/>
    <m/>
    <m/>
    <n v="891"/>
    <n v="0"/>
    <n v="5"/>
    <n v="51"/>
    <n v="6055.75"/>
    <n v="21639.84"/>
    <x v="7"/>
  </r>
  <r>
    <s v="ALL OTHER"/>
    <m/>
    <x v="7"/>
    <m/>
    <m/>
    <n v="1060"/>
    <n v="0"/>
    <n v="5"/>
    <n v="51"/>
    <n v="7074.67"/>
    <n v="69392.08"/>
    <x v="7"/>
  </r>
  <r>
    <s v="ALL OTHER"/>
    <m/>
    <x v="7"/>
    <m/>
    <m/>
    <n v="1099"/>
    <n v="0"/>
    <n v="5"/>
    <n v="51"/>
    <n v="25"/>
    <n v="25526924"/>
    <x v="7"/>
  </r>
  <r>
    <s v="ALL OTHER"/>
    <m/>
    <x v="0"/>
    <m/>
    <m/>
    <n v="850"/>
    <n v="0"/>
    <n v="5"/>
    <n v="51"/>
    <n v="200"/>
    <n v="98475"/>
    <x v="7"/>
  </r>
  <r>
    <s v="ALL OTHER"/>
    <m/>
    <x v="0"/>
    <m/>
    <m/>
    <n v="891"/>
    <n v="0"/>
    <n v="5"/>
    <n v="51"/>
    <n v="474555"/>
    <n v="433957854"/>
    <x v="7"/>
  </r>
  <r>
    <s v="ALL OTHER"/>
    <m/>
    <x v="0"/>
    <m/>
    <m/>
    <n v="1040"/>
    <n v="0"/>
    <n v="5"/>
    <n v="51"/>
    <n v="0"/>
    <n v="6668"/>
    <x v="7"/>
  </r>
  <r>
    <s v="ALL OTHER"/>
    <m/>
    <x v="0"/>
    <m/>
    <m/>
    <n v="1060"/>
    <n v="0"/>
    <n v="5"/>
    <n v="51"/>
    <n v="274591.65999999997"/>
    <n v="6399917.4000000004"/>
    <x v="7"/>
  </r>
  <r>
    <s v="ALL OTHER"/>
    <m/>
    <x v="0"/>
    <m/>
    <m/>
    <n v="1099"/>
    <n v="0"/>
    <n v="5"/>
    <n v="51"/>
    <n v="555638859.80999994"/>
    <n v="1260140327.27"/>
    <x v="7"/>
  </r>
  <r>
    <s v="ALL OTHER"/>
    <m/>
    <x v="0"/>
    <m/>
    <s v="X"/>
    <n v="1807"/>
    <n v="0"/>
    <n v="3"/>
    <n v="71"/>
    <n v="-157479.70000000001"/>
    <n v="-3175344.6"/>
    <x v="7"/>
  </r>
  <r>
    <s v="ALL OTHER"/>
    <m/>
    <x v="0"/>
    <m/>
    <s v="X"/>
    <n v="1807"/>
    <n v="0"/>
    <n v="3"/>
    <n v="61"/>
    <n v="-7856186.0800000001"/>
    <n v="-26655558.02"/>
    <x v="7"/>
  </r>
  <r>
    <s v="ALL OTHER"/>
    <m/>
    <x v="0"/>
    <m/>
    <m/>
    <n v="2411"/>
    <n v="0"/>
    <n v="5"/>
    <n v="51"/>
    <n v="3069056.49"/>
    <n v="34039300.490000002"/>
    <x v="7"/>
  </r>
  <r>
    <s v="ALL OTHER"/>
    <m/>
    <x v="0"/>
    <m/>
    <s v="X"/>
    <n v="5432"/>
    <n v="4"/>
    <n v="2"/>
    <n v="17"/>
    <n v="534230.47"/>
    <n v="6510145.0800000001"/>
    <x v="7"/>
  </r>
  <r>
    <s v="ALL OTHER"/>
    <m/>
    <x v="0"/>
    <m/>
    <s v="X"/>
    <n v="5432"/>
    <n v="6"/>
    <n v="2"/>
    <n v="17"/>
    <n v="145955.75"/>
    <n v="35204996.560000002"/>
    <x v="7"/>
  </r>
  <r>
    <s v="ALL OTHER"/>
    <m/>
    <x v="0"/>
    <m/>
    <s v="X"/>
    <n v="5590"/>
    <n v="1"/>
    <n v="2"/>
    <n v="17"/>
    <n v="0"/>
    <n v="47621000"/>
    <x v="7"/>
  </r>
  <r>
    <s v="ALL OTHER"/>
    <m/>
    <x v="0"/>
    <m/>
    <s v="X"/>
    <n v="5688"/>
    <n v="1"/>
    <n v="2"/>
    <n v="17"/>
    <n v="1895275.81"/>
    <n v="58543546.75"/>
    <x v="7"/>
  </r>
  <r>
    <s v="ALL OTHER"/>
    <m/>
    <x v="0"/>
    <m/>
    <s v="X"/>
    <n v="5697"/>
    <n v="1"/>
    <n v="2"/>
    <n v="17"/>
    <n v="54582100.560000002"/>
    <n v="611694361.84000003"/>
    <x v="7"/>
  </r>
  <r>
    <s v="ALL OTHER"/>
    <m/>
    <x v="0"/>
    <m/>
    <s v="X"/>
    <n v="8625"/>
    <n v="1"/>
    <n v="2"/>
    <n v="17"/>
    <n v="0"/>
    <n v="329641424.66000003"/>
    <x v="7"/>
  </r>
  <r>
    <s v="ALL OTHER"/>
    <m/>
    <x v="24"/>
    <m/>
    <m/>
    <n v="891"/>
    <n v="0"/>
    <n v="5"/>
    <n v="51"/>
    <n v="21569.31"/>
    <n v="203641.52"/>
    <x v="7"/>
  </r>
  <r>
    <s v="ALL OTHER"/>
    <m/>
    <x v="24"/>
    <m/>
    <m/>
    <n v="1030"/>
    <n v="0"/>
    <n v="5"/>
    <n v="51"/>
    <n v="142894"/>
    <n v="142894"/>
    <x v="7"/>
  </r>
  <r>
    <s v="ALL OTHER"/>
    <m/>
    <x v="24"/>
    <m/>
    <m/>
    <n v="1060"/>
    <n v="0"/>
    <n v="5"/>
    <n v="51"/>
    <n v="-1574595.86"/>
    <n v="-3157916.43"/>
    <x v="7"/>
  </r>
  <r>
    <s v="ALL OTHER"/>
    <m/>
    <x v="24"/>
    <m/>
    <m/>
    <n v="1099"/>
    <n v="0"/>
    <n v="5"/>
    <n v="51"/>
    <n v="41087.94"/>
    <n v="337059.86"/>
    <x v="7"/>
  </r>
  <r>
    <s v="ALL OTHER"/>
    <m/>
    <x v="8"/>
    <m/>
    <m/>
    <n v="869"/>
    <n v="0"/>
    <n v="5"/>
    <n v="51"/>
    <n v="154714.07999999999"/>
    <n v="1257206.67"/>
    <x v="7"/>
  </r>
  <r>
    <s v="ALL OTHER"/>
    <m/>
    <x v="8"/>
    <m/>
    <s v="X"/>
    <n v="5023"/>
    <n v="1"/>
    <n v="2"/>
    <n v="17"/>
    <n v="790"/>
    <n v="7500"/>
    <x v="7"/>
  </r>
  <r>
    <s v="ALL OTHER"/>
    <m/>
    <x v="17"/>
    <m/>
    <m/>
    <n v="1099"/>
    <n v="0"/>
    <n v="5"/>
    <n v="51"/>
    <n v="8253222.5099999998"/>
    <n v="28821041.379999999"/>
    <x v="7"/>
  </r>
  <r>
    <s v="ALL OTHER"/>
    <m/>
    <x v="3"/>
    <m/>
    <m/>
    <n v="1099"/>
    <n v="0"/>
    <n v="5"/>
    <n v="51"/>
    <n v="6.29"/>
    <n v="411.47"/>
    <x v="7"/>
  </r>
  <r>
    <s v="ALL OTHER"/>
    <m/>
    <x v="25"/>
    <m/>
    <m/>
    <n v="1040"/>
    <n v="0"/>
    <n v="5"/>
    <n v="51"/>
    <n v="218250"/>
    <n v="8120400"/>
    <x v="7"/>
  </r>
  <r>
    <s v="ALL OTHER"/>
    <m/>
    <x v="26"/>
    <m/>
    <m/>
    <n v="891"/>
    <n v="0"/>
    <n v="5"/>
    <n v="51"/>
    <n v="7600"/>
    <n v="30750"/>
    <x v="7"/>
  </r>
  <r>
    <s v="ALL OTHER"/>
    <m/>
    <x v="26"/>
    <m/>
    <m/>
    <n v="1099"/>
    <n v="0"/>
    <n v="5"/>
    <n v="51"/>
    <n v="3035.09"/>
    <n v="58175.27"/>
    <x v="7"/>
  </r>
  <r>
    <s v="ALL OTHER"/>
    <m/>
    <x v="27"/>
    <m/>
    <m/>
    <n v="869"/>
    <n v="0"/>
    <n v="5"/>
    <n v="51"/>
    <n v="310.33999999999997"/>
    <n v="1072.1300000000001"/>
    <x v="7"/>
  </r>
  <r>
    <s v="ALL OTHER"/>
    <m/>
    <x v="27"/>
    <m/>
    <m/>
    <n v="1030"/>
    <n v="0"/>
    <n v="5"/>
    <n v="51"/>
    <n v="0"/>
    <n v="61.57"/>
    <x v="7"/>
  </r>
  <r>
    <s v="ALL OTHER"/>
    <m/>
    <x v="27"/>
    <m/>
    <m/>
    <n v="1060"/>
    <n v="0"/>
    <n v="5"/>
    <n v="51"/>
    <n v="1164.94"/>
    <n v="39536.629999999997"/>
    <x v="7"/>
  </r>
  <r>
    <s v="ALL OTHER"/>
    <m/>
    <x v="27"/>
    <m/>
    <m/>
    <n v="1099"/>
    <n v="0"/>
    <n v="5"/>
    <n v="51"/>
    <n v="13178.02"/>
    <n v="182117.73"/>
    <x v="7"/>
  </r>
  <r>
    <s v="ALL OTHER"/>
    <m/>
    <x v="28"/>
    <m/>
    <m/>
    <n v="1099"/>
    <n v="0"/>
    <n v="5"/>
    <n v="51"/>
    <n v="2317.83"/>
    <n v="40828.5"/>
    <x v="7"/>
  </r>
  <r>
    <s v="ALL OTHER"/>
    <m/>
    <x v="29"/>
    <m/>
    <m/>
    <n v="1099"/>
    <n v="0"/>
    <n v="5"/>
    <n v="51"/>
    <n v="0"/>
    <n v="77.28"/>
    <x v="7"/>
  </r>
  <r>
    <s v="ALL OTHER"/>
    <m/>
    <x v="30"/>
    <m/>
    <m/>
    <n v="850"/>
    <n v="150"/>
    <n v="5"/>
    <n v="51"/>
    <n v="49202074.130000003"/>
    <n v="376358199.25"/>
    <x v="7"/>
  </r>
  <r>
    <s v="ALL OTHER"/>
    <m/>
    <x v="30"/>
    <m/>
    <m/>
    <n v="1060"/>
    <n v="0"/>
    <n v="5"/>
    <n v="51"/>
    <n v="54.82"/>
    <n v="2032.23"/>
    <x v="7"/>
  </r>
  <r>
    <s v="ALL OTHER"/>
    <m/>
    <x v="30"/>
    <m/>
    <m/>
    <n v="1099"/>
    <n v="0"/>
    <n v="5"/>
    <n v="51"/>
    <n v="31152568.699999999"/>
    <n v="709310926.19000006"/>
    <x v="7"/>
  </r>
  <r>
    <s v="ALL OTHER"/>
    <m/>
    <x v="30"/>
    <m/>
    <s v="X"/>
    <n v="5566"/>
    <n v="1"/>
    <n v="2"/>
    <n v="17"/>
    <n v="5290000"/>
    <n v="48775992.009999998"/>
    <x v="7"/>
  </r>
  <r>
    <s v="ALL OTHER"/>
    <m/>
    <x v="31"/>
    <m/>
    <m/>
    <n v="1099"/>
    <n v="0"/>
    <n v="5"/>
    <n v="51"/>
    <n v="0"/>
    <n v="5795300"/>
    <x v="7"/>
  </r>
  <r>
    <s v="ALL OTHER"/>
    <m/>
    <x v="32"/>
    <m/>
    <m/>
    <n v="891"/>
    <n v="0"/>
    <n v="5"/>
    <n v="51"/>
    <n v="0"/>
    <n v="3500"/>
    <x v="7"/>
  </r>
  <r>
    <s v="ALL OTHER"/>
    <m/>
    <x v="32"/>
    <m/>
    <m/>
    <n v="1060"/>
    <n v="0"/>
    <n v="5"/>
    <n v="51"/>
    <n v="-7018.53"/>
    <n v="612007.73"/>
    <x v="7"/>
  </r>
  <r>
    <s v="ALL OTHER"/>
    <m/>
    <x v="32"/>
    <m/>
    <m/>
    <n v="1099"/>
    <n v="0"/>
    <n v="5"/>
    <n v="51"/>
    <n v="90614.11"/>
    <n v="400826.37"/>
    <x v="7"/>
  </r>
  <r>
    <s v="ALL OTHER"/>
    <m/>
    <x v="33"/>
    <m/>
    <m/>
    <n v="1040"/>
    <n v="0"/>
    <n v="5"/>
    <n v="51"/>
    <n v="0"/>
    <n v="621825"/>
    <x v="7"/>
  </r>
  <r>
    <s v="ALL OTHER"/>
    <m/>
    <x v="33"/>
    <m/>
    <m/>
    <n v="1099"/>
    <n v="0"/>
    <n v="5"/>
    <n v="51"/>
    <n v="0"/>
    <n v="6.81"/>
    <x v="7"/>
  </r>
  <r>
    <s v="ALL OTHER"/>
    <m/>
    <x v="34"/>
    <m/>
    <m/>
    <n v="1099"/>
    <n v="0"/>
    <n v="5"/>
    <n v="51"/>
    <n v="105000"/>
    <n v="2498000"/>
    <x v="7"/>
  </r>
  <r>
    <s v="ALL OTHER"/>
    <m/>
    <x v="2"/>
    <m/>
    <m/>
    <n v="895"/>
    <n v="0"/>
    <n v="5"/>
    <n v="51"/>
    <n v="113274"/>
    <n v="905874"/>
    <x v="7"/>
  </r>
  <r>
    <s v="ALL OTHER"/>
    <m/>
    <x v="2"/>
    <m/>
    <m/>
    <n v="1099"/>
    <n v="0"/>
    <n v="5"/>
    <n v="51"/>
    <n v="5082706.74"/>
    <n v="70919233.549999997"/>
    <x v="7"/>
  </r>
  <r>
    <s v="ALL OTHER"/>
    <m/>
    <x v="2"/>
    <m/>
    <s v="X"/>
    <n v="8145"/>
    <n v="3"/>
    <n v="2"/>
    <n v="17"/>
    <n v="117685.02"/>
    <n v="854604.48"/>
    <x v="7"/>
  </r>
  <r>
    <s v="ALL OTHER"/>
    <m/>
    <x v="14"/>
    <m/>
    <m/>
    <n v="1040"/>
    <n v="0"/>
    <n v="5"/>
    <n v="51"/>
    <n v="2461843.96"/>
    <n v="57293810.020000003"/>
    <x v="7"/>
  </r>
  <r>
    <s v="ALL OTHER"/>
    <m/>
    <x v="14"/>
    <m/>
    <m/>
    <n v="1099"/>
    <n v="0"/>
    <n v="5"/>
    <n v="51"/>
    <n v="35598830.420000002"/>
    <n v="66483173.380000003"/>
    <x v="7"/>
  </r>
  <r>
    <s v="ALL OTHER"/>
    <m/>
    <x v="15"/>
    <m/>
    <m/>
    <n v="830"/>
    <n v="0"/>
    <n v="5"/>
    <n v="51"/>
    <n v="500"/>
    <n v="500"/>
    <x v="7"/>
  </r>
  <r>
    <s v="ALL OTHER"/>
    <m/>
    <x v="15"/>
    <m/>
    <m/>
    <n v="834"/>
    <n v="0"/>
    <n v="5"/>
    <n v="51"/>
    <n v="8000000"/>
    <n v="8000000"/>
    <x v="7"/>
  </r>
  <r>
    <s v="ALL OTHER"/>
    <m/>
    <x v="15"/>
    <m/>
    <m/>
    <n v="835"/>
    <n v="0"/>
    <n v="5"/>
    <n v="51"/>
    <n v="10845793.76"/>
    <n v="98432028.870000005"/>
    <x v="7"/>
  </r>
  <r>
    <s v="ALL OTHER"/>
    <m/>
    <x v="15"/>
    <m/>
    <m/>
    <n v="850"/>
    <n v="0"/>
    <n v="5"/>
    <n v="51"/>
    <n v="43400"/>
    <n v="910238.01"/>
    <x v="7"/>
  </r>
  <r>
    <s v="ALL OTHER"/>
    <m/>
    <x v="15"/>
    <m/>
    <m/>
    <n v="1030"/>
    <n v="0"/>
    <n v="5"/>
    <n v="51"/>
    <n v="1137983.76"/>
    <n v="8185660.4100000001"/>
    <x v="7"/>
  </r>
  <r>
    <s v="ALL OTHER"/>
    <m/>
    <x v="15"/>
    <m/>
    <m/>
    <n v="1040"/>
    <n v="0"/>
    <n v="5"/>
    <n v="51"/>
    <n v="4107949.28"/>
    <n v="42913946.359999999"/>
    <x v="7"/>
  </r>
  <r>
    <s v="ALL OTHER"/>
    <m/>
    <x v="15"/>
    <m/>
    <m/>
    <n v="1060"/>
    <n v="0"/>
    <n v="5"/>
    <n v="51"/>
    <n v="645.25"/>
    <n v="437820.26"/>
    <x v="7"/>
  </r>
  <r>
    <s v="ALL OTHER"/>
    <m/>
    <x v="15"/>
    <m/>
    <m/>
    <n v="1099"/>
    <n v="0"/>
    <n v="5"/>
    <n v="51"/>
    <n v="27548.14"/>
    <n v="361395.91"/>
    <x v="7"/>
  </r>
  <r>
    <s v="ALL OTHER"/>
    <m/>
    <x v="15"/>
    <m/>
    <s v="X"/>
    <n v="5595"/>
    <n v="1"/>
    <n v="2"/>
    <n v="17"/>
    <n v="4953996"/>
    <n v="38315776"/>
    <x v="7"/>
  </r>
  <r>
    <s v="ALL OTHER"/>
    <m/>
    <x v="15"/>
    <m/>
    <s v="X"/>
    <n v="5687"/>
    <n v="1"/>
    <n v="2"/>
    <n v="17"/>
    <n v="7695108.2000000002"/>
    <n v="149749152.06999999"/>
    <x v="7"/>
  </r>
  <r>
    <s v="ALL OTHER"/>
    <m/>
    <x v="15"/>
    <m/>
    <s v="X"/>
    <n v="8185"/>
    <n v="3"/>
    <n v="2"/>
    <n v="17"/>
    <n v="62591.199999999997"/>
    <n v="302788483.19999999"/>
    <x v="7"/>
  </r>
  <r>
    <s v="ALL OTHER"/>
    <m/>
    <x v="15"/>
    <m/>
    <s v="X"/>
    <n v="8789"/>
    <n v="1"/>
    <n v="2"/>
    <n v="17"/>
    <n v="138237"/>
    <n v="2093129"/>
    <x v="7"/>
  </r>
  <r>
    <s v="ALL OTHER"/>
    <m/>
    <x v="1"/>
    <m/>
    <m/>
    <n v="1099"/>
    <n v="0"/>
    <n v="5"/>
    <n v="51"/>
    <n v="24973.88"/>
    <n v="1528795.26"/>
    <x v="7"/>
  </r>
  <r>
    <s v="ALL OTHER"/>
    <m/>
    <x v="1"/>
    <m/>
    <s v="X"/>
    <n v="8005"/>
    <n v="49"/>
    <n v="2"/>
    <n v="17"/>
    <n v="2536125.19"/>
    <n v="662498239.03999996"/>
    <x v="7"/>
  </r>
  <r>
    <s v="ALL OTHER"/>
    <m/>
    <x v="35"/>
    <m/>
    <m/>
    <n v="1099"/>
    <n v="0"/>
    <n v="5"/>
    <n v="51"/>
    <n v="0"/>
    <n v="14.01"/>
    <x v="7"/>
  </r>
  <r>
    <s v="ALL OTHER"/>
    <m/>
    <x v="36"/>
    <m/>
    <m/>
    <n v="1099"/>
    <n v="0"/>
    <n v="5"/>
    <n v="51"/>
    <n v="770.83"/>
    <n v="14738.31"/>
    <x v="7"/>
  </r>
  <r>
    <s v="ALL OTHER"/>
    <m/>
    <x v="10"/>
    <m/>
    <s v="X"/>
    <n v="8522"/>
    <n v="3"/>
    <n v="2"/>
    <n v="17"/>
    <n v="2519749.15"/>
    <n v="21802299.190000001"/>
    <x v="7"/>
  </r>
  <r>
    <s v="ALL OTHER"/>
    <m/>
    <x v="37"/>
    <m/>
    <m/>
    <n v="1099"/>
    <n v="0"/>
    <n v="5"/>
    <n v="51"/>
    <n v="5.0599999999999996"/>
    <n v="373.62"/>
    <x v="7"/>
  </r>
  <r>
    <s v="ALL OTHER"/>
    <m/>
    <x v="38"/>
    <m/>
    <m/>
    <n v="1099"/>
    <n v="0"/>
    <n v="5"/>
    <n v="51"/>
    <n v="284591.03000000003"/>
    <n v="7661207.8499999996"/>
    <x v="7"/>
  </r>
  <r>
    <s v="ALL OTHER"/>
    <m/>
    <x v="38"/>
    <m/>
    <m/>
    <n v="5105"/>
    <n v="0"/>
    <n v="5"/>
    <n v="51"/>
    <n v="8199.5"/>
    <n v="4147375.04"/>
    <x v="7"/>
  </r>
  <r>
    <s v="ALL OTHER"/>
    <m/>
    <x v="39"/>
    <m/>
    <m/>
    <n v="1060"/>
    <n v="0"/>
    <n v="5"/>
    <n v="51"/>
    <n v="2972.37"/>
    <n v="30109.84"/>
    <x v="7"/>
  </r>
  <r>
    <s v="ALL OTHER"/>
    <m/>
    <x v="39"/>
    <m/>
    <m/>
    <n v="1099"/>
    <n v="0"/>
    <n v="5"/>
    <n v="51"/>
    <n v="28401.27"/>
    <n v="2556990.5699999998"/>
    <x v="7"/>
  </r>
  <r>
    <s v="ALL OTHER"/>
    <m/>
    <x v="11"/>
    <m/>
    <m/>
    <n v="850"/>
    <n v="140"/>
    <n v="5"/>
    <n v="51"/>
    <n v="0"/>
    <n v="2073453"/>
    <x v="7"/>
  </r>
  <r>
    <s v="ALL OTHER"/>
    <m/>
    <x v="11"/>
    <m/>
    <m/>
    <n v="869"/>
    <n v="42"/>
    <n v="5"/>
    <n v="51"/>
    <n v="3610"/>
    <n v="36260"/>
    <x v="7"/>
  </r>
  <r>
    <s v="ALL OTHER"/>
    <m/>
    <x v="11"/>
    <m/>
    <m/>
    <n v="1099"/>
    <n v="80"/>
    <n v="5"/>
    <n v="51"/>
    <n v="1.63"/>
    <n v="1.95"/>
    <x v="7"/>
  </r>
  <r>
    <s v="ALL OTHER"/>
    <m/>
    <x v="11"/>
    <m/>
    <m/>
    <n v="1099"/>
    <n v="85"/>
    <n v="5"/>
    <n v="51"/>
    <n v="0"/>
    <n v="28216.48"/>
    <x v="7"/>
  </r>
  <r>
    <s v="ALL OTHER"/>
    <m/>
    <x v="11"/>
    <m/>
    <m/>
    <n v="1099"/>
    <n v="140"/>
    <n v="5"/>
    <n v="51"/>
    <n v="33297.58"/>
    <n v="644381108.98000002"/>
    <x v="7"/>
  </r>
  <r>
    <s v="ALL OTHER"/>
    <m/>
    <x v="11"/>
    <m/>
    <m/>
    <n v="1099"/>
    <n v="160"/>
    <n v="5"/>
    <n v="51"/>
    <n v="53908.36"/>
    <n v="307756.86"/>
    <x v="7"/>
  </r>
  <r>
    <s v="ALL OTHER"/>
    <m/>
    <x v="11"/>
    <m/>
    <m/>
    <n v="5026"/>
    <n v="3"/>
    <n v="5"/>
    <n v="51"/>
    <n v="137505"/>
    <n v="1152657"/>
    <x v="7"/>
  </r>
  <r>
    <s v="ALL OTHER"/>
    <m/>
    <x v="11"/>
    <m/>
    <s v="X"/>
    <n v="5026"/>
    <n v="1"/>
    <n v="2"/>
    <n v="17"/>
    <n v="228935"/>
    <n v="1910903"/>
    <x v="7"/>
  </r>
  <r>
    <s v="ALL OTHER"/>
    <m/>
    <x v="11"/>
    <m/>
    <s v="X"/>
    <n v="5113"/>
    <n v="1"/>
    <n v="2"/>
    <n v="17"/>
    <n v="0"/>
    <n v="24800"/>
    <x v="7"/>
  </r>
  <r>
    <s v="ALL OTHER"/>
    <m/>
    <x v="11"/>
    <m/>
    <s v="X"/>
    <n v="5532"/>
    <n v="1"/>
    <n v="2"/>
    <n v="17"/>
    <n v="0"/>
    <n v="234862439"/>
    <x v="7"/>
  </r>
  <r>
    <s v="ALL OTHER"/>
    <m/>
    <x v="11"/>
    <m/>
    <s v="X"/>
    <n v="5577"/>
    <n v="1"/>
    <n v="2"/>
    <n v="17"/>
    <n v="0"/>
    <n v="422800000"/>
    <x v="7"/>
  </r>
  <r>
    <s v="ALL OTHER"/>
    <m/>
    <x v="11"/>
    <m/>
    <s v="X"/>
    <n v="5577"/>
    <n v="3"/>
    <n v="2"/>
    <n v="17"/>
    <n v="13600"/>
    <n v="116000"/>
    <x v="7"/>
  </r>
  <r>
    <s v="ALL OTHER"/>
    <m/>
    <x v="11"/>
    <m/>
    <s v="X"/>
    <n v="5578"/>
    <n v="1"/>
    <n v="2"/>
    <n v="17"/>
    <n v="4030000"/>
    <n v="61881000"/>
    <x v="7"/>
  </r>
  <r>
    <s v="ALL OTHER"/>
    <m/>
    <x v="11"/>
    <m/>
    <m/>
    <n v="5585"/>
    <n v="1"/>
    <n v="5"/>
    <n v="51"/>
    <n v="12355040"/>
    <n v="95536820"/>
    <x v="7"/>
  </r>
  <r>
    <s v="ALL OTHER"/>
    <m/>
    <x v="16"/>
    <m/>
    <m/>
    <n v="891"/>
    <n v="0"/>
    <n v="5"/>
    <n v="51"/>
    <n v="191169.53"/>
    <n v="1777742.34"/>
    <x v="7"/>
  </r>
  <r>
    <s v="ALL OTHER"/>
    <m/>
    <x v="16"/>
    <m/>
    <m/>
    <n v="1060"/>
    <n v="0"/>
    <n v="5"/>
    <n v="51"/>
    <n v="0"/>
    <n v="353.49"/>
    <x v="7"/>
  </r>
  <r>
    <s v="ALL OTHER"/>
    <m/>
    <x v="16"/>
    <m/>
    <m/>
    <n v="1099"/>
    <n v="0"/>
    <n v="5"/>
    <n v="51"/>
    <n v="2453.4299999999998"/>
    <n v="117406.19"/>
    <x v="7"/>
  </r>
  <r>
    <s v="ALL OTHER"/>
    <m/>
    <x v="16"/>
    <m/>
    <m/>
    <n v="5125"/>
    <n v="0"/>
    <n v="5"/>
    <n v="51"/>
    <n v="877135.96"/>
    <n v="2239185.91"/>
    <x v="7"/>
  </r>
  <r>
    <s v="ALL OTHER"/>
    <m/>
    <x v="40"/>
    <m/>
    <m/>
    <n v="1060"/>
    <n v="0"/>
    <n v="5"/>
    <n v="51"/>
    <n v="24502.92"/>
    <n v="176527.71"/>
    <x v="7"/>
  </r>
  <r>
    <s v="ALL OTHER"/>
    <m/>
    <x v="40"/>
    <m/>
    <m/>
    <n v="1099"/>
    <n v="0"/>
    <n v="5"/>
    <n v="51"/>
    <n v="144707.6"/>
    <n v="5503294.3200000003"/>
    <x v="7"/>
  </r>
  <r>
    <s v="ALL OTHER"/>
    <m/>
    <x v="40"/>
    <m/>
    <s v="X"/>
    <n v="8337"/>
    <n v="3"/>
    <n v="2"/>
    <n v="17"/>
    <n v="4988330.84"/>
    <n v="49425666.590000004"/>
    <x v="7"/>
  </r>
  <r>
    <s v="ALL OTHER"/>
    <m/>
    <x v="40"/>
    <m/>
    <s v="X"/>
    <n v="8337"/>
    <n v="4"/>
    <n v="2"/>
    <n v="17"/>
    <n v="2510583.31"/>
    <n v="19741951.329999998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 rowPageCount="1" colPageCount="1"/>
  <pivotFields count="12">
    <pivotField showAll="0"/>
    <pivotField showAll="0"/>
    <pivotField axis="axisPage" numFmtId="49" showAll="0">
      <items count="42">
        <item x="18"/>
        <item x="19"/>
        <item x="6"/>
        <item x="20"/>
        <item x="12"/>
        <item x="21"/>
        <item x="13"/>
        <item x="22"/>
        <item x="5"/>
        <item x="23"/>
        <item x="7"/>
        <item x="0"/>
        <item x="24"/>
        <item x="8"/>
        <item x="9"/>
        <item x="17"/>
        <item x="3"/>
        <item x="25"/>
        <item x="26"/>
        <item x="27"/>
        <item x="28"/>
        <item x="29"/>
        <item x="30"/>
        <item x="31"/>
        <item x="32"/>
        <item x="4"/>
        <item x="33"/>
        <item x="34"/>
        <item x="2"/>
        <item x="14"/>
        <item x="15"/>
        <item x="1"/>
        <item x="35"/>
        <item x="36"/>
        <item x="10"/>
        <item x="37"/>
        <item x="38"/>
        <item x="39"/>
        <item x="11"/>
        <item x="16"/>
        <item x="40"/>
        <item t="default"/>
      </items>
    </pivotField>
    <pivotField showAll="0"/>
    <pivotField showAll="0"/>
    <pivotField numFmtId="49" showAll="0"/>
    <pivotField numFmtId="49" showAll="0"/>
    <pivotField numFmtId="49" showAll="0"/>
    <pivotField numFmtId="49" showAll="0"/>
    <pivotField numFmtId="43" showAll="0"/>
    <pivotField dataField="1" numFmtId="43" showAll="0"/>
    <pivotField axis="axisRow" showAll="0">
      <items count="9">
        <item x="0"/>
        <item x="1"/>
        <item x="2"/>
        <item x="4"/>
        <item x="5"/>
        <item x="6"/>
        <item x="7"/>
        <item x="3"/>
        <item t="default"/>
      </items>
    </pivotField>
  </pivotFields>
  <rowFields count="1">
    <field x="1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" hier="-1"/>
  </pageFields>
  <dataFields count="1">
    <dataField name="Sum of CURRENT YTD RECEIPTS" fld="10" baseField="0" baseItem="0" numFmtId="41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23" sqref="A23"/>
    </sheetView>
  </sheetViews>
  <sheetFormatPr defaultRowHeight="15" x14ac:dyDescent="0.25"/>
  <cols>
    <col min="1" max="1" width="41.85546875" bestFit="1" customWidth="1"/>
    <col min="2" max="2" width="28.7109375" style="7" customWidth="1"/>
  </cols>
  <sheetData>
    <row r="1" spans="1:2" x14ac:dyDescent="0.25">
      <c r="A1" s="5" t="s">
        <v>31</v>
      </c>
      <c r="B1" s="7" t="s">
        <v>52</v>
      </c>
    </row>
    <row r="3" spans="1:2" x14ac:dyDescent="0.25">
      <c r="A3" s="5" t="s">
        <v>53</v>
      </c>
      <c r="B3" s="7" t="s">
        <v>56</v>
      </c>
    </row>
    <row r="4" spans="1:2" x14ac:dyDescent="0.25">
      <c r="A4" s="6" t="s">
        <v>42</v>
      </c>
      <c r="B4" s="7">
        <v>1783053653555.5498</v>
      </c>
    </row>
    <row r="5" spans="1:2" x14ac:dyDescent="0.25">
      <c r="A5" s="6" t="s">
        <v>44</v>
      </c>
      <c r="B5" s="7">
        <v>235017717457.50998</v>
      </c>
    </row>
    <row r="6" spans="1:2" x14ac:dyDescent="0.25">
      <c r="A6" s="6" t="s">
        <v>43</v>
      </c>
      <c r="B6" s="7">
        <v>44613032260.110001</v>
      </c>
    </row>
    <row r="7" spans="1:2" x14ac:dyDescent="0.25">
      <c r="A7" s="6" t="s">
        <v>49</v>
      </c>
      <c r="B7" s="7">
        <v>58012084220.909996</v>
      </c>
    </row>
    <row r="8" spans="1:2" x14ac:dyDescent="0.25">
      <c r="A8" s="6" t="s">
        <v>54</v>
      </c>
      <c r="B8" s="7">
        <v>13934595947.4</v>
      </c>
    </row>
    <row r="9" spans="1:2" x14ac:dyDescent="0.25">
      <c r="A9" s="6" t="s">
        <v>50</v>
      </c>
      <c r="B9" s="7">
        <v>24725133158.900005</v>
      </c>
    </row>
    <row r="10" spans="1:2" x14ac:dyDescent="0.25">
      <c r="A10" s="6" t="s">
        <v>51</v>
      </c>
      <c r="B10" s="7">
        <v>96636944506.039963</v>
      </c>
    </row>
    <row r="11" spans="1:2" x14ac:dyDescent="0.25">
      <c r="A11" s="6" t="s">
        <v>48</v>
      </c>
      <c r="B11" s="7">
        <v>2571769083.0900002</v>
      </c>
    </row>
    <row r="12" spans="1:2" x14ac:dyDescent="0.25">
      <c r="A12" s="6" t="s">
        <v>55</v>
      </c>
      <c r="B12" s="7">
        <v>2258564930189.5093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9"/>
  <sheetViews>
    <sheetView topLeftCell="D1" zoomScaleNormal="100" workbookViewId="0">
      <pane ySplit="1" topLeftCell="A2" activePane="bottomLeft" state="frozen"/>
      <selection pane="bottomLeft" activeCell="M77" sqref="M77"/>
    </sheetView>
  </sheetViews>
  <sheetFormatPr defaultRowHeight="15" x14ac:dyDescent="0.25"/>
  <cols>
    <col min="1" max="1" width="8.28515625" bestFit="1" customWidth="1"/>
    <col min="2" max="2" width="6.28515625" bestFit="1" customWidth="1"/>
    <col min="3" max="3" width="9.140625" bestFit="1" customWidth="1"/>
    <col min="4" max="4" width="44.85546875" customWidth="1"/>
    <col min="5" max="5" width="10.28515625" bestFit="1" customWidth="1"/>
    <col min="6" max="6" width="9.140625" bestFit="1" customWidth="1"/>
    <col min="7" max="7" width="9.85546875" bestFit="1" customWidth="1"/>
    <col min="8" max="8" width="6.7109375" bestFit="1" customWidth="1"/>
    <col min="9" max="9" width="6" bestFit="1" customWidth="1"/>
    <col min="10" max="10" width="5.5703125" bestFit="1" customWidth="1"/>
    <col min="11" max="11" width="8" bestFit="1" customWidth="1"/>
    <col min="12" max="12" width="6.7109375" bestFit="1" customWidth="1"/>
    <col min="13" max="14" width="22" style="4" bestFit="1" customWidth="1"/>
    <col min="15" max="15" width="40.7109375" bestFit="1" customWidth="1"/>
  </cols>
  <sheetData>
    <row r="1" spans="1:15" ht="43.15" x14ac:dyDescent="0.3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37</v>
      </c>
      <c r="M1" s="3" t="s">
        <v>38</v>
      </c>
      <c r="N1" s="3" t="s">
        <v>39</v>
      </c>
      <c r="O1" s="2" t="s">
        <v>41</v>
      </c>
    </row>
    <row r="2" spans="1:15" s="2" customFormat="1" ht="14.45" x14ac:dyDescent="0.3">
      <c r="A2" s="2" t="s">
        <v>0</v>
      </c>
      <c r="B2" s="2" t="s">
        <v>1</v>
      </c>
      <c r="C2" s="2">
        <v>102</v>
      </c>
      <c r="D2" s="2" t="s">
        <v>2</v>
      </c>
      <c r="F2" s="2">
        <v>20</v>
      </c>
      <c r="I2" s="2">
        <v>101</v>
      </c>
      <c r="J2" s="2">
        <v>0</v>
      </c>
      <c r="K2" s="2">
        <v>5</v>
      </c>
      <c r="L2" s="2">
        <v>51</v>
      </c>
      <c r="M2" s="3">
        <v>89719337313.710007</v>
      </c>
      <c r="N2" s="3">
        <v>875220749169.88</v>
      </c>
      <c r="O2" s="2" t="s">
        <v>42</v>
      </c>
    </row>
    <row r="3" spans="1:15" s="2" customFormat="1" ht="14.45" x14ac:dyDescent="0.3">
      <c r="A3" s="2" t="s">
        <v>0</v>
      </c>
      <c r="B3" s="2" t="s">
        <v>1</v>
      </c>
      <c r="C3" s="2">
        <v>102</v>
      </c>
      <c r="D3" s="2" t="s">
        <v>2</v>
      </c>
      <c r="F3" s="2">
        <v>20</v>
      </c>
      <c r="H3" s="2" t="s">
        <v>3</v>
      </c>
      <c r="I3" s="2">
        <v>3820</v>
      </c>
      <c r="J3" s="2">
        <v>29</v>
      </c>
      <c r="K3" s="2">
        <v>2</v>
      </c>
      <c r="L3" s="2">
        <v>16</v>
      </c>
      <c r="M3" s="3">
        <v>18795965.66</v>
      </c>
      <c r="N3" s="3">
        <v>-9970332.2799999993</v>
      </c>
      <c r="O3" s="2" t="s">
        <v>42</v>
      </c>
    </row>
    <row r="4" spans="1:15" s="2" customFormat="1" ht="14.45" x14ac:dyDescent="0.3">
      <c r="A4" s="2" t="s">
        <v>0</v>
      </c>
      <c r="B4" s="2" t="s">
        <v>1</v>
      </c>
      <c r="C4" s="2">
        <v>105</v>
      </c>
      <c r="D4" s="2" t="s">
        <v>4</v>
      </c>
      <c r="F4" s="2">
        <v>20</v>
      </c>
      <c r="H4" s="2" t="s">
        <v>5</v>
      </c>
      <c r="I4" s="2">
        <v>5081</v>
      </c>
      <c r="J4" s="2">
        <v>1</v>
      </c>
      <c r="K4" s="2">
        <v>2</v>
      </c>
      <c r="L4" s="2">
        <v>17</v>
      </c>
      <c r="M4" s="3">
        <v>1617633</v>
      </c>
      <c r="N4" s="3">
        <v>28205325</v>
      </c>
      <c r="O4" s="2" t="s">
        <v>42</v>
      </c>
    </row>
    <row r="5" spans="1:15" s="2" customFormat="1" ht="14.45" x14ac:dyDescent="0.3">
      <c r="A5" s="2" t="s">
        <v>0</v>
      </c>
      <c r="B5" s="2" t="s">
        <v>1</v>
      </c>
      <c r="C5" s="2">
        <v>110</v>
      </c>
      <c r="D5" s="2" t="s">
        <v>6</v>
      </c>
      <c r="F5" s="2">
        <v>20</v>
      </c>
      <c r="I5" s="2">
        <v>110</v>
      </c>
      <c r="J5" s="2">
        <v>0</v>
      </c>
      <c r="K5" s="2">
        <v>5</v>
      </c>
      <c r="L5" s="2">
        <v>51</v>
      </c>
      <c r="M5" s="3">
        <v>59516416197.610001</v>
      </c>
      <c r="N5" s="3">
        <v>392743862863.84003</v>
      </c>
      <c r="O5" s="2" t="s">
        <v>42</v>
      </c>
    </row>
    <row r="6" spans="1:15" s="2" customFormat="1" ht="14.45" x14ac:dyDescent="0.3">
      <c r="A6" s="2" t="s">
        <v>0</v>
      </c>
      <c r="B6" s="2" t="s">
        <v>1</v>
      </c>
      <c r="C6" s="2">
        <v>110</v>
      </c>
      <c r="D6" s="2" t="s">
        <v>6</v>
      </c>
      <c r="F6" s="2">
        <v>20</v>
      </c>
      <c r="H6" s="2" t="s">
        <v>5</v>
      </c>
      <c r="I6" s="2">
        <v>903</v>
      </c>
      <c r="J6" s="2">
        <v>0</v>
      </c>
      <c r="K6" s="2">
        <v>3</v>
      </c>
      <c r="L6" s="2">
        <v>61</v>
      </c>
      <c r="M6" s="3">
        <v>-6725378437.8599997</v>
      </c>
      <c r="N6" s="3">
        <v>-223256985246.60999</v>
      </c>
      <c r="O6" s="2" t="s">
        <v>42</v>
      </c>
    </row>
    <row r="7" spans="1:15" s="2" customFormat="1" ht="14.45" x14ac:dyDescent="0.3">
      <c r="A7" s="2" t="s">
        <v>0</v>
      </c>
      <c r="B7" s="2" t="s">
        <v>1</v>
      </c>
      <c r="C7" s="2">
        <v>110</v>
      </c>
      <c r="D7" s="2" t="s">
        <v>6</v>
      </c>
      <c r="F7" s="2">
        <v>20</v>
      </c>
      <c r="H7" s="2" t="s">
        <v>5</v>
      </c>
      <c r="I7" s="2">
        <v>903</v>
      </c>
      <c r="J7" s="2">
        <v>0</v>
      </c>
      <c r="K7" s="2">
        <v>3</v>
      </c>
      <c r="L7" s="2">
        <v>71</v>
      </c>
      <c r="M7" s="3">
        <v>219567437.80000001</v>
      </c>
      <c r="N7" s="3">
        <v>1164580761.46</v>
      </c>
      <c r="O7" s="2" t="s">
        <v>42</v>
      </c>
    </row>
    <row r="8" spans="1:15" s="2" customFormat="1" ht="14.45" x14ac:dyDescent="0.3">
      <c r="A8" s="2" t="s">
        <v>0</v>
      </c>
      <c r="B8" s="2" t="s">
        <v>1</v>
      </c>
      <c r="C8" s="2">
        <v>110</v>
      </c>
      <c r="D8" s="2" t="s">
        <v>6</v>
      </c>
      <c r="E8" s="2">
        <v>7</v>
      </c>
      <c r="F8" s="2">
        <v>20</v>
      </c>
      <c r="H8" s="2" t="s">
        <v>5</v>
      </c>
      <c r="I8" s="2">
        <v>903</v>
      </c>
      <c r="J8" s="2">
        <v>0</v>
      </c>
      <c r="K8" s="2">
        <v>3</v>
      </c>
      <c r="L8" s="2">
        <v>61</v>
      </c>
      <c r="M8" s="3">
        <v>-231351.71</v>
      </c>
      <c r="N8" s="3">
        <v>-16094672.73</v>
      </c>
      <c r="O8" s="2" t="s">
        <v>42</v>
      </c>
    </row>
    <row r="9" spans="1:15" s="2" customFormat="1" ht="14.45" x14ac:dyDescent="0.3">
      <c r="A9" s="2" t="s">
        <v>0</v>
      </c>
      <c r="B9" s="2" t="s">
        <v>1</v>
      </c>
      <c r="C9" s="2">
        <v>110</v>
      </c>
      <c r="D9" s="2" t="s">
        <v>6</v>
      </c>
      <c r="E9" s="2">
        <v>8</v>
      </c>
      <c r="F9" s="2">
        <v>20</v>
      </c>
      <c r="H9" s="2" t="s">
        <v>5</v>
      </c>
      <c r="I9" s="2">
        <v>903</v>
      </c>
      <c r="J9" s="2">
        <v>0</v>
      </c>
      <c r="K9" s="2">
        <v>3</v>
      </c>
      <c r="L9" s="2">
        <v>61</v>
      </c>
      <c r="M9" s="3">
        <v>-14898691.210000001</v>
      </c>
      <c r="N9" s="3">
        <v>-114157134.45999999</v>
      </c>
      <c r="O9" s="2" t="s">
        <v>42</v>
      </c>
    </row>
    <row r="10" spans="1:15" s="2" customFormat="1" ht="14.45" x14ac:dyDescent="0.3">
      <c r="A10" s="2" t="s">
        <v>0</v>
      </c>
      <c r="B10" s="2" t="s">
        <v>1</v>
      </c>
      <c r="C10" s="2">
        <v>110</v>
      </c>
      <c r="D10" s="2" t="s">
        <v>6</v>
      </c>
      <c r="F10" s="2">
        <v>75</v>
      </c>
      <c r="H10" s="2" t="s">
        <v>3</v>
      </c>
      <c r="I10" s="2">
        <v>109</v>
      </c>
      <c r="J10" s="2">
        <v>0</v>
      </c>
      <c r="K10" s="2">
        <v>2</v>
      </c>
      <c r="L10" s="2">
        <v>16</v>
      </c>
      <c r="M10" s="3">
        <v>0</v>
      </c>
      <c r="N10" s="3">
        <v>-1116105.46</v>
      </c>
      <c r="O10" s="2" t="s">
        <v>42</v>
      </c>
    </row>
    <row r="11" spans="1:15" s="2" customFormat="1" ht="14.45" x14ac:dyDescent="0.3">
      <c r="A11" s="2" t="s">
        <v>0</v>
      </c>
      <c r="B11" s="2" t="s">
        <v>1</v>
      </c>
      <c r="C11" s="2">
        <v>130</v>
      </c>
      <c r="D11" s="2" t="s">
        <v>45</v>
      </c>
      <c r="F11" s="2">
        <v>20</v>
      </c>
      <c r="I11" s="2">
        <v>111</v>
      </c>
      <c r="J11" s="2">
        <v>0</v>
      </c>
      <c r="K11" s="2">
        <v>5</v>
      </c>
      <c r="L11" s="2">
        <v>51</v>
      </c>
      <c r="M11" s="3">
        <v>71648075433.740005</v>
      </c>
      <c r="N11" s="3">
        <v>261731630842.85999</v>
      </c>
      <c r="O11" s="2" t="s">
        <v>44</v>
      </c>
    </row>
    <row r="12" spans="1:15" s="2" customFormat="1" ht="14.45" x14ac:dyDescent="0.3">
      <c r="A12" s="2" t="s">
        <v>0</v>
      </c>
      <c r="B12" s="2" t="s">
        <v>1</v>
      </c>
      <c r="C12" s="2">
        <v>130</v>
      </c>
      <c r="D12" s="2" t="s">
        <v>45</v>
      </c>
      <c r="E12" s="2">
        <v>3</v>
      </c>
      <c r="F12" s="2">
        <v>20</v>
      </c>
      <c r="H12" s="2" t="s">
        <v>5</v>
      </c>
      <c r="I12" s="2">
        <v>903</v>
      </c>
      <c r="J12" s="2">
        <v>0</v>
      </c>
      <c r="K12" s="2">
        <v>3</v>
      </c>
      <c r="L12" s="2">
        <v>61</v>
      </c>
      <c r="M12" s="3">
        <v>-1470025645.74</v>
      </c>
      <c r="N12" s="3">
        <v>-26713928762.349998</v>
      </c>
      <c r="O12" s="2" t="s">
        <v>44</v>
      </c>
    </row>
    <row r="13" spans="1:15" s="2" customFormat="1" ht="14.45" x14ac:dyDescent="0.3">
      <c r="A13" s="2" t="s">
        <v>0</v>
      </c>
      <c r="B13" s="2" t="s">
        <v>1</v>
      </c>
      <c r="C13" s="2">
        <v>130</v>
      </c>
      <c r="D13" s="2" t="s">
        <v>45</v>
      </c>
      <c r="F13" s="2">
        <v>68</v>
      </c>
      <c r="H13" s="2" t="s">
        <v>5</v>
      </c>
      <c r="I13" s="2">
        <v>8145</v>
      </c>
      <c r="J13" s="2">
        <v>15</v>
      </c>
      <c r="K13" s="2">
        <v>2</v>
      </c>
      <c r="L13" s="2">
        <v>17</v>
      </c>
      <c r="M13" s="3">
        <v>0</v>
      </c>
      <c r="N13" s="3">
        <v>15377</v>
      </c>
      <c r="O13" s="2" t="s">
        <v>44</v>
      </c>
    </row>
    <row r="14" spans="1:15" s="2" customFormat="1" ht="14.45" x14ac:dyDescent="0.3">
      <c r="A14" s="2" t="s">
        <v>0</v>
      </c>
      <c r="B14" s="2" t="s">
        <v>1</v>
      </c>
      <c r="C14" s="2">
        <v>200</v>
      </c>
      <c r="D14" s="2" t="s">
        <v>7</v>
      </c>
      <c r="F14" s="2">
        <v>20</v>
      </c>
      <c r="I14" s="2">
        <v>201</v>
      </c>
      <c r="J14" s="2">
        <v>0</v>
      </c>
      <c r="K14" s="2">
        <v>5</v>
      </c>
      <c r="L14" s="2">
        <v>51</v>
      </c>
      <c r="M14" s="3">
        <v>1677619953.6300001</v>
      </c>
      <c r="N14" s="3">
        <v>-1046464484.8</v>
      </c>
      <c r="O14" s="2" t="s">
        <v>42</v>
      </c>
    </row>
    <row r="15" spans="1:15" s="2" customFormat="1" ht="30" x14ac:dyDescent="0.25">
      <c r="A15" s="2" t="s">
        <v>0</v>
      </c>
      <c r="B15" s="2" t="s">
        <v>1</v>
      </c>
      <c r="C15" s="2">
        <v>200</v>
      </c>
      <c r="D15" s="2" t="s">
        <v>7</v>
      </c>
      <c r="F15" s="2">
        <v>28</v>
      </c>
      <c r="H15" s="2" t="s">
        <v>5</v>
      </c>
      <c r="I15" s="2">
        <v>8006</v>
      </c>
      <c r="J15" s="2">
        <v>1</v>
      </c>
      <c r="K15" s="2">
        <v>2</v>
      </c>
      <c r="L15" s="2">
        <v>17</v>
      </c>
      <c r="M15" s="3">
        <v>52683380046.370003</v>
      </c>
      <c r="N15" s="3">
        <v>449076464484.79999</v>
      </c>
      <c r="O15" s="2" t="s">
        <v>42</v>
      </c>
    </row>
    <row r="16" spans="1:15" s="2" customFormat="1" ht="30" x14ac:dyDescent="0.25">
      <c r="A16" s="2" t="s">
        <v>0</v>
      </c>
      <c r="B16" s="2" t="s">
        <v>1</v>
      </c>
      <c r="C16" s="2">
        <v>204</v>
      </c>
      <c r="D16" s="2" t="s">
        <v>8</v>
      </c>
      <c r="F16" s="2">
        <v>20</v>
      </c>
      <c r="I16" s="2">
        <v>202</v>
      </c>
      <c r="J16" s="2">
        <v>0</v>
      </c>
      <c r="K16" s="2">
        <v>5</v>
      </c>
      <c r="L16" s="2">
        <v>51</v>
      </c>
      <c r="M16" s="3">
        <v>-294773075.67000002</v>
      </c>
      <c r="N16" s="3">
        <v>-1050190828.29</v>
      </c>
      <c r="O16" s="2" t="s">
        <v>42</v>
      </c>
    </row>
    <row r="17" spans="1:15" s="2" customFormat="1" ht="30" x14ac:dyDescent="0.25">
      <c r="A17" s="2" t="s">
        <v>0</v>
      </c>
      <c r="B17" s="2" t="s">
        <v>1</v>
      </c>
      <c r="C17" s="2">
        <v>204</v>
      </c>
      <c r="D17" s="2" t="s">
        <v>8</v>
      </c>
      <c r="F17" s="2">
        <v>28</v>
      </c>
      <c r="H17" s="2" t="s">
        <v>5</v>
      </c>
      <c r="I17" s="2">
        <v>8006</v>
      </c>
      <c r="J17" s="2">
        <v>11</v>
      </c>
      <c r="K17" s="2">
        <v>2</v>
      </c>
      <c r="L17" s="2">
        <v>17</v>
      </c>
      <c r="M17" s="3">
        <v>5721773075.6700001</v>
      </c>
      <c r="N17" s="3">
        <v>31380190828.290001</v>
      </c>
      <c r="O17" s="2" t="s">
        <v>42</v>
      </c>
    </row>
    <row r="18" spans="1:15" s="2" customFormat="1" ht="30" x14ac:dyDescent="0.25">
      <c r="A18" s="2" t="s">
        <v>0</v>
      </c>
      <c r="B18" s="2" t="s">
        <v>1</v>
      </c>
      <c r="C18" s="2">
        <v>209</v>
      </c>
      <c r="D18" s="2" t="s">
        <v>9</v>
      </c>
      <c r="F18" s="2">
        <v>20</v>
      </c>
      <c r="I18" s="2">
        <v>203</v>
      </c>
      <c r="J18" s="2">
        <v>0</v>
      </c>
      <c r="K18" s="2">
        <v>5</v>
      </c>
      <c r="L18" s="2">
        <v>51</v>
      </c>
      <c r="M18" s="3">
        <v>-1677619953.6300001</v>
      </c>
      <c r="N18" s="3">
        <v>1046464484.8</v>
      </c>
      <c r="O18" s="2" t="s">
        <v>42</v>
      </c>
    </row>
    <row r="19" spans="1:15" s="2" customFormat="1" ht="30" x14ac:dyDescent="0.25">
      <c r="A19" s="2" t="s">
        <v>0</v>
      </c>
      <c r="B19" s="2" t="s">
        <v>1</v>
      </c>
      <c r="C19" s="2">
        <v>209</v>
      </c>
      <c r="D19" s="2" t="s">
        <v>9</v>
      </c>
      <c r="F19" s="2">
        <v>20</v>
      </c>
      <c r="I19" s="2">
        <v>204</v>
      </c>
      <c r="J19" s="2">
        <v>0</v>
      </c>
      <c r="K19" s="2">
        <v>5</v>
      </c>
      <c r="L19" s="2">
        <v>51</v>
      </c>
      <c r="M19" s="3">
        <v>294773075.67000002</v>
      </c>
      <c r="N19" s="3">
        <v>1050190828.29</v>
      </c>
      <c r="O19" s="2" t="s">
        <v>42</v>
      </c>
    </row>
    <row r="20" spans="1:15" s="2" customFormat="1" ht="30" x14ac:dyDescent="0.25">
      <c r="A20" s="2" t="s">
        <v>0</v>
      </c>
      <c r="B20" s="2" t="s">
        <v>1</v>
      </c>
      <c r="C20" s="2">
        <v>212</v>
      </c>
      <c r="D20" s="2" t="s">
        <v>7</v>
      </c>
      <c r="F20" s="2">
        <v>20</v>
      </c>
      <c r="I20" s="2">
        <v>205</v>
      </c>
      <c r="J20" s="2">
        <v>0</v>
      </c>
      <c r="K20" s="2">
        <v>5</v>
      </c>
      <c r="L20" s="2">
        <v>51</v>
      </c>
      <c r="M20" s="3">
        <v>284128884.70999998</v>
      </c>
      <c r="N20" s="3">
        <v>-171018396.5</v>
      </c>
      <c r="O20" s="2" t="s">
        <v>42</v>
      </c>
    </row>
    <row r="21" spans="1:15" s="2" customFormat="1" ht="30" x14ac:dyDescent="0.25">
      <c r="A21" s="2" t="s">
        <v>0</v>
      </c>
      <c r="B21" s="2" t="s">
        <v>1</v>
      </c>
      <c r="C21" s="2">
        <v>212</v>
      </c>
      <c r="D21" s="2" t="s">
        <v>7</v>
      </c>
      <c r="F21" s="2">
        <v>28</v>
      </c>
      <c r="H21" s="2" t="s">
        <v>5</v>
      </c>
      <c r="I21" s="2">
        <v>8007</v>
      </c>
      <c r="J21" s="2">
        <v>1</v>
      </c>
      <c r="K21" s="2">
        <v>2</v>
      </c>
      <c r="L21" s="2">
        <v>17</v>
      </c>
      <c r="M21" s="3">
        <v>8947871115.2900009</v>
      </c>
      <c r="N21" s="3">
        <v>76251018396.5</v>
      </c>
      <c r="O21" s="2" t="s">
        <v>42</v>
      </c>
    </row>
    <row r="22" spans="1:15" s="2" customFormat="1" ht="30" x14ac:dyDescent="0.25">
      <c r="A22" s="2" t="s">
        <v>0</v>
      </c>
      <c r="B22" s="2" t="s">
        <v>1</v>
      </c>
      <c r="C22" s="2">
        <v>214</v>
      </c>
      <c r="D22" s="2" t="s">
        <v>8</v>
      </c>
      <c r="F22" s="2">
        <v>20</v>
      </c>
      <c r="I22" s="2">
        <v>206</v>
      </c>
      <c r="J22" s="2">
        <v>0</v>
      </c>
      <c r="K22" s="2">
        <v>5</v>
      </c>
      <c r="L22" s="2">
        <v>51</v>
      </c>
      <c r="M22" s="3">
        <v>-50050427.270000003</v>
      </c>
      <c r="N22" s="3">
        <v>-180427734.94999999</v>
      </c>
      <c r="O22" s="2" t="s">
        <v>42</v>
      </c>
    </row>
    <row r="23" spans="1:15" s="2" customFormat="1" ht="30" x14ac:dyDescent="0.25">
      <c r="A23" s="2" t="s">
        <v>0</v>
      </c>
      <c r="B23" s="2" t="s">
        <v>1</v>
      </c>
      <c r="C23" s="2">
        <v>214</v>
      </c>
      <c r="D23" s="2" t="s">
        <v>8</v>
      </c>
      <c r="F23" s="2">
        <v>28</v>
      </c>
      <c r="H23" s="2" t="s">
        <v>5</v>
      </c>
      <c r="I23" s="2">
        <v>8007</v>
      </c>
      <c r="J23" s="2">
        <v>11</v>
      </c>
      <c r="K23" s="2">
        <v>2</v>
      </c>
      <c r="L23" s="2">
        <v>17</v>
      </c>
      <c r="M23" s="3">
        <v>972050427.26999998</v>
      </c>
      <c r="N23" s="3">
        <v>5333427734.9499998</v>
      </c>
      <c r="O23" s="2" t="s">
        <v>42</v>
      </c>
    </row>
    <row r="24" spans="1:15" s="2" customFormat="1" ht="30" x14ac:dyDescent="0.25">
      <c r="A24" s="2" t="s">
        <v>0</v>
      </c>
      <c r="B24" s="2" t="s">
        <v>1</v>
      </c>
      <c r="C24" s="2">
        <v>219</v>
      </c>
      <c r="D24" s="2" t="s">
        <v>9</v>
      </c>
      <c r="F24" s="2">
        <v>20</v>
      </c>
      <c r="I24" s="2">
        <v>207</v>
      </c>
      <c r="J24" s="2">
        <v>0</v>
      </c>
      <c r="K24" s="2">
        <v>5</v>
      </c>
      <c r="L24" s="2">
        <v>51</v>
      </c>
      <c r="M24" s="3">
        <v>-284128884.70999998</v>
      </c>
      <c r="N24" s="3">
        <v>171018396.5</v>
      </c>
      <c r="O24" s="2" t="s">
        <v>42</v>
      </c>
    </row>
    <row r="25" spans="1:15" s="2" customFormat="1" ht="30" x14ac:dyDescent="0.25">
      <c r="A25" s="2" t="s">
        <v>0</v>
      </c>
      <c r="B25" s="2" t="s">
        <v>1</v>
      </c>
      <c r="C25" s="2">
        <v>219</v>
      </c>
      <c r="D25" s="2" t="s">
        <v>9</v>
      </c>
      <c r="F25" s="2">
        <v>20</v>
      </c>
      <c r="I25" s="2">
        <v>208</v>
      </c>
      <c r="J25" s="2">
        <v>0</v>
      </c>
      <c r="K25" s="2">
        <v>5</v>
      </c>
      <c r="L25" s="2">
        <v>51</v>
      </c>
      <c r="M25" s="3">
        <v>50050427.270000003</v>
      </c>
      <c r="N25" s="3">
        <v>180427734.94999999</v>
      </c>
      <c r="O25" s="2" t="s">
        <v>42</v>
      </c>
    </row>
    <row r="26" spans="1:15" s="2" customFormat="1" ht="30" x14ac:dyDescent="0.25">
      <c r="A26" s="2" t="s">
        <v>0</v>
      </c>
      <c r="B26" s="2" t="s">
        <v>1</v>
      </c>
      <c r="C26" s="2">
        <v>222</v>
      </c>
      <c r="D26" s="2" t="s">
        <v>7</v>
      </c>
      <c r="F26" s="2">
        <v>20</v>
      </c>
      <c r="I26" s="2">
        <v>209</v>
      </c>
      <c r="J26" s="2">
        <v>0</v>
      </c>
      <c r="K26" s="2">
        <v>5</v>
      </c>
      <c r="L26" s="2">
        <v>51</v>
      </c>
      <c r="M26" s="3">
        <v>602179921.11000001</v>
      </c>
      <c r="N26" s="3">
        <v>-1299489409.3299999</v>
      </c>
      <c r="O26" s="2" t="s">
        <v>42</v>
      </c>
    </row>
    <row r="27" spans="1:15" s="2" customFormat="1" ht="30" x14ac:dyDescent="0.25">
      <c r="A27" s="2" t="s">
        <v>0</v>
      </c>
      <c r="B27" s="2" t="s">
        <v>1</v>
      </c>
      <c r="C27" s="2">
        <v>222</v>
      </c>
      <c r="D27" s="2" t="s">
        <v>7</v>
      </c>
      <c r="F27" s="2">
        <v>75</v>
      </c>
      <c r="H27" s="2" t="s">
        <v>5</v>
      </c>
      <c r="I27" s="2">
        <v>8005</v>
      </c>
      <c r="J27" s="2">
        <v>1</v>
      </c>
      <c r="K27" s="2">
        <v>2</v>
      </c>
      <c r="L27" s="2">
        <v>17</v>
      </c>
      <c r="M27" s="3">
        <v>16640820078.889999</v>
      </c>
      <c r="N27" s="3">
        <v>156147489409.32999</v>
      </c>
      <c r="O27" s="2" t="s">
        <v>42</v>
      </c>
    </row>
    <row r="28" spans="1:15" s="2" customFormat="1" ht="30" x14ac:dyDescent="0.25">
      <c r="A28" s="2" t="s">
        <v>0</v>
      </c>
      <c r="B28" s="2" t="s">
        <v>1</v>
      </c>
      <c r="C28" s="2">
        <v>224</v>
      </c>
      <c r="D28" s="2" t="s">
        <v>8</v>
      </c>
      <c r="F28" s="2">
        <v>20</v>
      </c>
      <c r="I28" s="2">
        <v>210</v>
      </c>
      <c r="J28" s="2">
        <v>0</v>
      </c>
      <c r="K28" s="2">
        <v>5</v>
      </c>
      <c r="L28" s="2">
        <v>51</v>
      </c>
      <c r="M28" s="3">
        <v>-111331379.47</v>
      </c>
      <c r="N28" s="3">
        <v>-183958981.22999999</v>
      </c>
      <c r="O28" s="2" t="s">
        <v>42</v>
      </c>
    </row>
    <row r="29" spans="1:15" s="2" customFormat="1" ht="30" x14ac:dyDescent="0.25">
      <c r="A29" s="2" t="s">
        <v>0</v>
      </c>
      <c r="B29" s="2" t="s">
        <v>1</v>
      </c>
      <c r="C29" s="2">
        <v>224</v>
      </c>
      <c r="D29" s="2" t="s">
        <v>8</v>
      </c>
      <c r="F29" s="2">
        <v>75</v>
      </c>
      <c r="H29" s="2" t="s">
        <v>5</v>
      </c>
      <c r="I29" s="2">
        <v>8005</v>
      </c>
      <c r="J29" s="2">
        <v>11</v>
      </c>
      <c r="K29" s="2">
        <v>2</v>
      </c>
      <c r="L29" s="2">
        <v>17</v>
      </c>
      <c r="M29" s="3">
        <v>3087331379.4699998</v>
      </c>
      <c r="N29" s="3">
        <v>14655958981.23</v>
      </c>
      <c r="O29" s="2" t="s">
        <v>42</v>
      </c>
    </row>
    <row r="30" spans="1:15" s="2" customFormat="1" ht="30" x14ac:dyDescent="0.25">
      <c r="A30" s="2" t="s">
        <v>0</v>
      </c>
      <c r="B30" s="2" t="s">
        <v>1</v>
      </c>
      <c r="C30" s="2">
        <v>226</v>
      </c>
      <c r="D30" s="2" t="s">
        <v>10</v>
      </c>
      <c r="F30" s="2">
        <v>75</v>
      </c>
      <c r="H30" s="2" t="s">
        <v>5</v>
      </c>
      <c r="I30" s="2">
        <v>8005</v>
      </c>
      <c r="J30" s="2">
        <v>10</v>
      </c>
      <c r="K30" s="2">
        <v>2</v>
      </c>
      <c r="L30" s="2">
        <v>17</v>
      </c>
      <c r="M30" s="3">
        <v>580700000</v>
      </c>
      <c r="N30" s="3">
        <v>580700000</v>
      </c>
      <c r="O30" s="2" t="s">
        <v>42</v>
      </c>
    </row>
    <row r="31" spans="1:15" s="2" customFormat="1" ht="30" x14ac:dyDescent="0.25">
      <c r="A31" s="2" t="s">
        <v>0</v>
      </c>
      <c r="B31" s="2" t="s">
        <v>1</v>
      </c>
      <c r="C31" s="2">
        <v>228</v>
      </c>
      <c r="D31" s="2" t="s">
        <v>9</v>
      </c>
      <c r="F31" s="2">
        <v>20</v>
      </c>
      <c r="I31" s="2">
        <v>211</v>
      </c>
      <c r="J31" s="2">
        <v>0</v>
      </c>
      <c r="K31" s="2">
        <v>5</v>
      </c>
      <c r="L31" s="2">
        <v>51</v>
      </c>
      <c r="M31" s="3">
        <v>-602179921.11000001</v>
      </c>
      <c r="N31" s="3">
        <v>1299489409.3299999</v>
      </c>
      <c r="O31" s="2" t="s">
        <v>42</v>
      </c>
    </row>
    <row r="32" spans="1:15" s="2" customFormat="1" ht="30" x14ac:dyDescent="0.25">
      <c r="A32" s="2" t="s">
        <v>0</v>
      </c>
      <c r="B32" s="2" t="s">
        <v>1</v>
      </c>
      <c r="C32" s="2">
        <v>228</v>
      </c>
      <c r="D32" s="2" t="s">
        <v>9</v>
      </c>
      <c r="F32" s="2">
        <v>20</v>
      </c>
      <c r="I32" s="2">
        <v>212</v>
      </c>
      <c r="J32" s="2">
        <v>0</v>
      </c>
      <c r="K32" s="2">
        <v>5</v>
      </c>
      <c r="L32" s="2">
        <v>51</v>
      </c>
      <c r="M32" s="3">
        <v>111331379.47</v>
      </c>
      <c r="N32" s="3">
        <v>183958981.22999999</v>
      </c>
      <c r="O32" s="2" t="s">
        <v>42</v>
      </c>
    </row>
    <row r="33" spans="1:15" s="2" customFormat="1" ht="30" x14ac:dyDescent="0.25">
      <c r="A33" s="2" t="s">
        <v>0</v>
      </c>
      <c r="B33" s="2" t="s">
        <v>1</v>
      </c>
      <c r="C33" s="2">
        <v>235</v>
      </c>
      <c r="D33" s="2" t="s">
        <v>11</v>
      </c>
      <c r="E33" s="2">
        <v>15</v>
      </c>
      <c r="F33" s="2">
        <v>60</v>
      </c>
      <c r="H33" s="2" t="s">
        <v>5</v>
      </c>
      <c r="I33" s="2">
        <v>8011</v>
      </c>
      <c r="J33" s="2">
        <v>0</v>
      </c>
      <c r="K33" s="2">
        <v>3</v>
      </c>
      <c r="L33" s="2">
        <v>61</v>
      </c>
      <c r="M33" s="3">
        <v>-202661.64</v>
      </c>
      <c r="N33" s="3">
        <v>-19539489.300000001</v>
      </c>
      <c r="O33" s="2" t="s">
        <v>42</v>
      </c>
    </row>
    <row r="34" spans="1:15" s="2" customFormat="1" ht="30" x14ac:dyDescent="0.25">
      <c r="A34" s="2" t="s">
        <v>0</v>
      </c>
      <c r="B34" s="2" t="s">
        <v>1</v>
      </c>
      <c r="C34" s="2">
        <v>235</v>
      </c>
      <c r="D34" s="2" t="s">
        <v>11</v>
      </c>
      <c r="E34" s="2">
        <v>15</v>
      </c>
      <c r="F34" s="2">
        <v>60</v>
      </c>
      <c r="H34" s="2" t="s">
        <v>5</v>
      </c>
      <c r="I34" s="2">
        <v>8011</v>
      </c>
      <c r="J34" s="2">
        <v>0</v>
      </c>
      <c r="K34" s="2">
        <v>3</v>
      </c>
      <c r="L34" s="2">
        <v>71</v>
      </c>
      <c r="M34" s="3">
        <v>239349.03</v>
      </c>
      <c r="N34" s="3">
        <v>11325091.539999999</v>
      </c>
      <c r="O34" s="2" t="s">
        <v>42</v>
      </c>
    </row>
    <row r="35" spans="1:15" s="2" customFormat="1" ht="30" x14ac:dyDescent="0.25">
      <c r="A35" s="2" t="s">
        <v>0</v>
      </c>
      <c r="B35" s="2" t="s">
        <v>1</v>
      </c>
      <c r="C35" s="2">
        <v>235</v>
      </c>
      <c r="D35" s="2" t="s">
        <v>11</v>
      </c>
      <c r="F35" s="2">
        <v>60</v>
      </c>
      <c r="H35" s="2" t="s">
        <v>5</v>
      </c>
      <c r="I35" s="2">
        <v>8011</v>
      </c>
      <c r="J35" s="2">
        <v>2</v>
      </c>
      <c r="K35" s="2">
        <v>2</v>
      </c>
      <c r="L35" s="2">
        <v>17</v>
      </c>
      <c r="M35" s="3">
        <v>255704378.84</v>
      </c>
      <c r="N35" s="3">
        <v>2276738058</v>
      </c>
      <c r="O35" s="2" t="s">
        <v>42</v>
      </c>
    </row>
    <row r="36" spans="1:15" s="2" customFormat="1" ht="30" x14ac:dyDescent="0.25">
      <c r="A36" s="2" t="s">
        <v>0</v>
      </c>
      <c r="B36" s="2" t="s">
        <v>1</v>
      </c>
      <c r="C36" s="2">
        <v>240</v>
      </c>
      <c r="D36" s="2" t="s">
        <v>12</v>
      </c>
      <c r="F36" s="2">
        <v>20</v>
      </c>
      <c r="I36" s="2">
        <v>130</v>
      </c>
      <c r="J36" s="2">
        <v>0</v>
      </c>
      <c r="K36" s="2">
        <v>5</v>
      </c>
      <c r="L36" s="2">
        <v>51</v>
      </c>
      <c r="M36" s="3">
        <v>10714139.800000001</v>
      </c>
      <c r="N36" s="3">
        <v>-15681972.23</v>
      </c>
      <c r="O36" s="2" t="s">
        <v>42</v>
      </c>
    </row>
    <row r="37" spans="1:15" s="2" customFormat="1" ht="30" x14ac:dyDescent="0.25">
      <c r="A37" s="2" t="s">
        <v>0</v>
      </c>
      <c r="B37" s="2" t="s">
        <v>1</v>
      </c>
      <c r="C37" s="2">
        <v>240</v>
      </c>
      <c r="D37" s="2" t="s">
        <v>12</v>
      </c>
      <c r="E37" s="2">
        <v>15</v>
      </c>
      <c r="F37" s="2">
        <v>60</v>
      </c>
      <c r="H37" s="2" t="s">
        <v>5</v>
      </c>
      <c r="I37" s="2">
        <v>8010</v>
      </c>
      <c r="J37" s="2">
        <v>0</v>
      </c>
      <c r="K37" s="2">
        <v>3</v>
      </c>
      <c r="L37" s="2">
        <v>61</v>
      </c>
      <c r="M37" s="3">
        <v>202661.64</v>
      </c>
      <c r="N37" s="3">
        <v>-7608716.3499999996</v>
      </c>
      <c r="O37" s="2" t="s">
        <v>42</v>
      </c>
    </row>
    <row r="38" spans="1:15" s="2" customFormat="1" ht="30" x14ac:dyDescent="0.25">
      <c r="A38" s="2" t="s">
        <v>0</v>
      </c>
      <c r="B38" s="2" t="s">
        <v>1</v>
      </c>
      <c r="C38" s="2">
        <v>240</v>
      </c>
      <c r="D38" s="2" t="s">
        <v>12</v>
      </c>
      <c r="F38" s="2">
        <v>60</v>
      </c>
      <c r="H38" s="2" t="s">
        <v>5</v>
      </c>
      <c r="I38" s="2">
        <v>8010</v>
      </c>
      <c r="J38" s="2">
        <v>2</v>
      </c>
      <c r="K38" s="2">
        <v>2</v>
      </c>
      <c r="L38" s="2">
        <v>17</v>
      </c>
      <c r="M38" s="3">
        <v>231493498.84999999</v>
      </c>
      <c r="N38" s="3">
        <v>2204796120.1500001</v>
      </c>
      <c r="O38" s="2" t="s">
        <v>42</v>
      </c>
    </row>
    <row r="39" spans="1:15" s="2" customFormat="1" ht="30" x14ac:dyDescent="0.25">
      <c r="A39" s="2" t="s">
        <v>0</v>
      </c>
      <c r="B39" s="2" t="s">
        <v>1</v>
      </c>
      <c r="C39" s="2">
        <v>240</v>
      </c>
      <c r="D39" s="2" t="s">
        <v>12</v>
      </c>
      <c r="F39" s="2">
        <v>60</v>
      </c>
      <c r="H39" s="2" t="s">
        <v>5</v>
      </c>
      <c r="I39" s="2">
        <v>8010</v>
      </c>
      <c r="J39" s="2">
        <v>21</v>
      </c>
      <c r="K39" s="2">
        <v>2</v>
      </c>
      <c r="L39" s="2">
        <v>17</v>
      </c>
      <c r="M39" s="3">
        <v>-580700000</v>
      </c>
      <c r="N39" s="3">
        <v>-580700000</v>
      </c>
      <c r="O39" s="2" t="s">
        <v>42</v>
      </c>
    </row>
    <row r="40" spans="1:15" s="2" customFormat="1" x14ac:dyDescent="0.25">
      <c r="A40" s="2" t="s">
        <v>0</v>
      </c>
      <c r="B40" s="2" t="s">
        <v>1</v>
      </c>
      <c r="C40" s="2">
        <v>251</v>
      </c>
      <c r="D40" s="2" t="s">
        <v>13</v>
      </c>
      <c r="F40" s="2">
        <v>16</v>
      </c>
      <c r="H40" s="2" t="s">
        <v>5</v>
      </c>
      <c r="I40" s="2">
        <v>8042</v>
      </c>
      <c r="J40" s="2">
        <v>3</v>
      </c>
      <c r="K40" s="2">
        <v>2</v>
      </c>
      <c r="L40" s="2">
        <v>17</v>
      </c>
      <c r="M40" s="3">
        <v>1333715700.8099999</v>
      </c>
      <c r="N40" s="3">
        <v>36973785608.519997</v>
      </c>
      <c r="O40" s="2" t="s">
        <v>43</v>
      </c>
    </row>
    <row r="41" spans="1:15" s="2" customFormat="1" x14ac:dyDescent="0.25">
      <c r="A41" s="2" t="s">
        <v>0</v>
      </c>
      <c r="B41" s="2" t="s">
        <v>1</v>
      </c>
      <c r="C41" s="2">
        <v>254</v>
      </c>
      <c r="D41" s="2" t="s">
        <v>14</v>
      </c>
      <c r="E41" s="2">
        <v>15</v>
      </c>
      <c r="F41" s="2">
        <v>16</v>
      </c>
      <c r="H41" s="2" t="s">
        <v>5</v>
      </c>
      <c r="I41" s="2">
        <v>8042</v>
      </c>
      <c r="J41" s="2">
        <v>0</v>
      </c>
      <c r="K41" s="2">
        <v>3</v>
      </c>
      <c r="L41" s="2">
        <v>61</v>
      </c>
      <c r="M41" s="3">
        <v>-9969135.7899999991</v>
      </c>
      <c r="N41" s="3">
        <v>-101054913.53</v>
      </c>
      <c r="O41" s="2" t="s">
        <v>43</v>
      </c>
    </row>
    <row r="42" spans="1:15" s="2" customFormat="1" x14ac:dyDescent="0.25">
      <c r="A42" s="2" t="s">
        <v>0</v>
      </c>
      <c r="B42" s="2" t="s">
        <v>1</v>
      </c>
      <c r="C42" s="2">
        <v>254</v>
      </c>
      <c r="D42" s="2" t="s">
        <v>14</v>
      </c>
      <c r="F42" s="2">
        <v>16</v>
      </c>
      <c r="H42" s="2" t="s">
        <v>5</v>
      </c>
      <c r="I42" s="2">
        <v>8042</v>
      </c>
      <c r="J42" s="2">
        <v>1</v>
      </c>
      <c r="K42" s="2">
        <v>2</v>
      </c>
      <c r="L42" s="2">
        <v>17</v>
      </c>
      <c r="M42" s="3">
        <v>58084708.170000002</v>
      </c>
      <c r="N42" s="3">
        <v>7559651057.0299997</v>
      </c>
      <c r="O42" s="2" t="s">
        <v>43</v>
      </c>
    </row>
    <row r="43" spans="1:15" s="2" customFormat="1" x14ac:dyDescent="0.25">
      <c r="A43" s="2" t="s">
        <v>0</v>
      </c>
      <c r="B43" s="2" t="s">
        <v>1</v>
      </c>
      <c r="C43" s="2">
        <v>254</v>
      </c>
      <c r="D43" s="2" t="s">
        <v>14</v>
      </c>
      <c r="F43" s="2">
        <v>20</v>
      </c>
      <c r="I43" s="2">
        <v>121</v>
      </c>
      <c r="J43" s="2">
        <v>0</v>
      </c>
      <c r="K43" s="2">
        <v>5</v>
      </c>
      <c r="L43" s="2">
        <v>51</v>
      </c>
      <c r="M43" s="3">
        <v>602337.14</v>
      </c>
      <c r="N43" s="3">
        <v>153643600.91</v>
      </c>
      <c r="O43" s="2" t="s">
        <v>43</v>
      </c>
    </row>
    <row r="44" spans="1:15" s="2" customFormat="1" x14ac:dyDescent="0.25">
      <c r="A44" s="2" t="s">
        <v>0</v>
      </c>
      <c r="B44" s="2" t="s">
        <v>1</v>
      </c>
      <c r="C44" s="2">
        <v>255</v>
      </c>
      <c r="D44" s="2" t="s">
        <v>15</v>
      </c>
      <c r="F44" s="2">
        <v>16</v>
      </c>
      <c r="H44" s="2" t="s">
        <v>5</v>
      </c>
      <c r="I44" s="2">
        <v>8042</v>
      </c>
      <c r="J44" s="2">
        <v>5</v>
      </c>
      <c r="K44" s="2">
        <v>2</v>
      </c>
      <c r="L44" s="2">
        <v>17</v>
      </c>
      <c r="M44" s="3">
        <v>45143.35</v>
      </c>
      <c r="N44" s="3">
        <v>27006907.18</v>
      </c>
      <c r="O44" s="2" t="s">
        <v>43</v>
      </c>
    </row>
    <row r="45" spans="1:15" s="2" customFormat="1" x14ac:dyDescent="0.25">
      <c r="A45" s="2" t="s">
        <v>0</v>
      </c>
      <c r="B45" s="2" t="s">
        <v>1</v>
      </c>
      <c r="C45" s="2">
        <v>279</v>
      </c>
      <c r="D45" s="2" t="s">
        <v>16</v>
      </c>
      <c r="F45" s="2">
        <v>10</v>
      </c>
      <c r="H45" s="2" t="s">
        <v>5</v>
      </c>
      <c r="I45" s="2">
        <v>8110</v>
      </c>
      <c r="J45" s="2">
        <v>1</v>
      </c>
      <c r="K45" s="2">
        <v>2</v>
      </c>
      <c r="L45" s="2">
        <v>17</v>
      </c>
      <c r="M45" s="3">
        <v>5675286.3700000001</v>
      </c>
      <c r="N45" s="3">
        <v>12797014.43</v>
      </c>
      <c r="O45" s="2" t="s">
        <v>48</v>
      </c>
    </row>
    <row r="46" spans="1:15" s="2" customFormat="1" x14ac:dyDescent="0.25">
      <c r="A46" s="2" t="s">
        <v>0</v>
      </c>
      <c r="B46" s="2" t="s">
        <v>1</v>
      </c>
      <c r="C46" s="2">
        <v>279</v>
      </c>
      <c r="D46" s="2" t="s">
        <v>16</v>
      </c>
      <c r="F46" s="2">
        <v>10</v>
      </c>
      <c r="H46" s="2" t="s">
        <v>5</v>
      </c>
      <c r="I46" s="2">
        <v>8122</v>
      </c>
      <c r="J46" s="2">
        <v>1</v>
      </c>
      <c r="K46" s="2">
        <v>2</v>
      </c>
      <c r="L46" s="2">
        <v>17</v>
      </c>
      <c r="M46" s="3">
        <v>3535880.94</v>
      </c>
      <c r="N46" s="3">
        <v>5001042.62</v>
      </c>
      <c r="O46" s="2" t="s">
        <v>48</v>
      </c>
    </row>
    <row r="47" spans="1:15" s="2" customFormat="1" x14ac:dyDescent="0.25">
      <c r="A47" s="2" t="s">
        <v>0</v>
      </c>
      <c r="B47" s="2" t="s">
        <v>1</v>
      </c>
      <c r="C47" s="2">
        <v>279</v>
      </c>
      <c r="D47" s="2" t="s">
        <v>16</v>
      </c>
      <c r="F47" s="2">
        <v>19</v>
      </c>
      <c r="H47" s="2" t="s">
        <v>5</v>
      </c>
      <c r="I47" s="2">
        <v>8186</v>
      </c>
      <c r="J47" s="2">
        <v>1</v>
      </c>
      <c r="K47" s="2">
        <v>2</v>
      </c>
      <c r="L47" s="2">
        <v>17</v>
      </c>
      <c r="M47" s="3">
        <v>2005855.48</v>
      </c>
      <c r="N47" s="3">
        <v>19610209.190000001</v>
      </c>
      <c r="O47" s="2" t="s">
        <v>48</v>
      </c>
    </row>
    <row r="48" spans="1:15" s="2" customFormat="1" x14ac:dyDescent="0.25">
      <c r="A48" s="2" t="s">
        <v>0</v>
      </c>
      <c r="B48" s="2" t="s">
        <v>1</v>
      </c>
      <c r="C48" s="2">
        <v>279</v>
      </c>
      <c r="D48" s="2" t="s">
        <v>16</v>
      </c>
      <c r="F48" s="2">
        <v>19</v>
      </c>
      <c r="H48" s="2" t="s">
        <v>5</v>
      </c>
      <c r="I48" s="2">
        <v>8186</v>
      </c>
      <c r="J48" s="2">
        <v>3</v>
      </c>
      <c r="K48" s="2">
        <v>2</v>
      </c>
      <c r="L48" s="2">
        <v>17</v>
      </c>
      <c r="M48" s="3">
        <v>60276.89</v>
      </c>
      <c r="N48" s="3">
        <v>1197052.1599999999</v>
      </c>
      <c r="O48" s="2" t="s">
        <v>48</v>
      </c>
    </row>
    <row r="49" spans="1:15" s="2" customFormat="1" x14ac:dyDescent="0.25">
      <c r="A49" s="2" t="s">
        <v>0</v>
      </c>
      <c r="B49" s="2" t="s">
        <v>1</v>
      </c>
      <c r="C49" s="2">
        <v>279</v>
      </c>
      <c r="D49" s="2" t="s">
        <v>16</v>
      </c>
      <c r="F49" s="2">
        <v>20</v>
      </c>
      <c r="H49" s="2" t="s">
        <v>5</v>
      </c>
      <c r="I49" s="2">
        <v>8212</v>
      </c>
      <c r="J49" s="2">
        <v>1</v>
      </c>
      <c r="K49" s="2">
        <v>2</v>
      </c>
      <c r="L49" s="2">
        <v>17</v>
      </c>
      <c r="M49" s="3">
        <v>52012.14</v>
      </c>
      <c r="N49" s="3">
        <v>474321.28</v>
      </c>
      <c r="O49" s="2" t="s">
        <v>48</v>
      </c>
    </row>
    <row r="50" spans="1:15" s="2" customFormat="1" x14ac:dyDescent="0.25">
      <c r="A50" s="2" t="s">
        <v>0</v>
      </c>
      <c r="B50" s="2" t="s">
        <v>1</v>
      </c>
      <c r="C50" s="2">
        <v>279</v>
      </c>
      <c r="D50" s="2" t="s">
        <v>16</v>
      </c>
      <c r="F50" s="2">
        <v>23</v>
      </c>
      <c r="H50" s="2" t="s">
        <v>5</v>
      </c>
      <c r="I50" s="2">
        <v>8115</v>
      </c>
      <c r="J50" s="2">
        <v>1</v>
      </c>
      <c r="K50" s="2">
        <v>2</v>
      </c>
      <c r="L50" s="2">
        <v>17</v>
      </c>
      <c r="M50" s="3">
        <v>90010.26</v>
      </c>
      <c r="N50" s="3">
        <v>308964.77</v>
      </c>
      <c r="O50" s="2" t="s">
        <v>48</v>
      </c>
    </row>
    <row r="51" spans="1:15" s="2" customFormat="1" x14ac:dyDescent="0.25">
      <c r="A51" s="2" t="s">
        <v>0</v>
      </c>
      <c r="B51" s="2" t="s">
        <v>1</v>
      </c>
      <c r="C51" s="2">
        <v>279</v>
      </c>
      <c r="D51" s="2" t="s">
        <v>16</v>
      </c>
      <c r="F51" s="2">
        <v>24</v>
      </c>
      <c r="H51" s="2" t="s">
        <v>5</v>
      </c>
      <c r="I51" s="2">
        <v>8135</v>
      </c>
      <c r="J51" s="2">
        <v>1</v>
      </c>
      <c r="K51" s="2">
        <v>2</v>
      </c>
      <c r="L51" s="2">
        <v>17</v>
      </c>
      <c r="M51" s="3">
        <v>209906964.28999999</v>
      </c>
      <c r="N51" s="3">
        <v>2024107947.27</v>
      </c>
      <c r="O51" s="2" t="s">
        <v>48</v>
      </c>
    </row>
    <row r="52" spans="1:15" s="2" customFormat="1" x14ac:dyDescent="0.25">
      <c r="A52" s="2" t="s">
        <v>0</v>
      </c>
      <c r="B52" s="2" t="s">
        <v>1</v>
      </c>
      <c r="C52" s="2">
        <v>279</v>
      </c>
      <c r="D52" s="2" t="s">
        <v>16</v>
      </c>
      <c r="F52" s="2">
        <v>24</v>
      </c>
      <c r="H52" s="2" t="s">
        <v>5</v>
      </c>
      <c r="I52" s="2">
        <v>8135</v>
      </c>
      <c r="J52" s="2">
        <v>3</v>
      </c>
      <c r="K52" s="2">
        <v>2</v>
      </c>
      <c r="L52" s="2">
        <v>17</v>
      </c>
      <c r="M52" s="3">
        <v>52833941.560000002</v>
      </c>
      <c r="N52" s="3">
        <v>483134489.26999998</v>
      </c>
      <c r="O52" s="2" t="s">
        <v>48</v>
      </c>
    </row>
    <row r="53" spans="1:15" s="2" customFormat="1" x14ac:dyDescent="0.25">
      <c r="A53" s="2" t="s">
        <v>0</v>
      </c>
      <c r="B53" s="2" t="s">
        <v>1</v>
      </c>
      <c r="C53" s="2">
        <v>279</v>
      </c>
      <c r="D53" s="2" t="s">
        <v>16</v>
      </c>
      <c r="F53" s="2">
        <v>84</v>
      </c>
      <c r="H53" s="2" t="s">
        <v>5</v>
      </c>
      <c r="I53" s="2">
        <v>8522</v>
      </c>
      <c r="J53" s="2">
        <v>1</v>
      </c>
      <c r="K53" s="2">
        <v>2</v>
      </c>
      <c r="L53" s="2">
        <v>17</v>
      </c>
      <c r="M53" s="3">
        <v>587954.53</v>
      </c>
      <c r="N53" s="3">
        <v>5338758.92</v>
      </c>
      <c r="O53" s="2" t="s">
        <v>48</v>
      </c>
    </row>
    <row r="54" spans="1:15" s="2" customFormat="1" x14ac:dyDescent="0.25">
      <c r="A54" s="2" t="s">
        <v>0</v>
      </c>
      <c r="B54" s="2" t="s">
        <v>1</v>
      </c>
      <c r="C54" s="2">
        <v>279</v>
      </c>
      <c r="D54" s="2" t="s">
        <v>16</v>
      </c>
      <c r="F54" s="2">
        <v>95</v>
      </c>
      <c r="H54" s="2" t="s">
        <v>5</v>
      </c>
      <c r="I54" s="2">
        <v>8290</v>
      </c>
      <c r="J54" s="2">
        <v>1</v>
      </c>
      <c r="K54" s="2">
        <v>2</v>
      </c>
      <c r="L54" s="2">
        <v>17</v>
      </c>
      <c r="M54" s="3">
        <v>2450.4</v>
      </c>
      <c r="N54" s="3">
        <v>42681.03</v>
      </c>
      <c r="O54" s="2" t="s">
        <v>48</v>
      </c>
    </row>
    <row r="55" spans="1:15" s="2" customFormat="1" x14ac:dyDescent="0.25">
      <c r="A55" s="2" t="s">
        <v>0</v>
      </c>
      <c r="B55" s="2" t="s">
        <v>1</v>
      </c>
      <c r="C55" s="2">
        <v>284</v>
      </c>
      <c r="D55" s="2" t="s">
        <v>17</v>
      </c>
      <c r="F55" s="2">
        <v>24</v>
      </c>
      <c r="H55" s="2" t="s">
        <v>5</v>
      </c>
      <c r="I55" s="2">
        <v>8135</v>
      </c>
      <c r="J55" s="2">
        <v>21</v>
      </c>
      <c r="K55" s="2">
        <v>2</v>
      </c>
      <c r="L55" s="2">
        <v>17</v>
      </c>
      <c r="M55" s="3">
        <v>2560673.39</v>
      </c>
      <c r="N55" s="3">
        <v>19756602.149999999</v>
      </c>
      <c r="O55" s="2" t="s">
        <v>48</v>
      </c>
    </row>
    <row r="56" spans="1:15" s="2" customFormat="1" x14ac:dyDescent="0.25">
      <c r="A56" s="2" t="s">
        <v>0</v>
      </c>
      <c r="B56" s="2" t="s">
        <v>1</v>
      </c>
      <c r="C56" s="2">
        <v>305</v>
      </c>
      <c r="D56" s="2" t="s">
        <v>18</v>
      </c>
      <c r="F56" s="2">
        <v>12</v>
      </c>
      <c r="H56" s="2" t="s">
        <v>5</v>
      </c>
      <c r="I56" s="2">
        <v>8161</v>
      </c>
      <c r="J56" s="2">
        <v>1</v>
      </c>
      <c r="K56" s="2">
        <v>2</v>
      </c>
      <c r="L56" s="2">
        <v>17</v>
      </c>
      <c r="M56" s="3">
        <v>221894188.55000001</v>
      </c>
      <c r="N56" s="3">
        <v>704102875.08000004</v>
      </c>
      <c r="O56" s="2" t="s">
        <v>49</v>
      </c>
    </row>
    <row r="57" spans="1:15" s="2" customFormat="1" x14ac:dyDescent="0.25">
      <c r="A57" s="2" t="s">
        <v>0</v>
      </c>
      <c r="B57" s="2" t="s">
        <v>1</v>
      </c>
      <c r="C57" s="2">
        <v>305</v>
      </c>
      <c r="D57" s="2" t="s">
        <v>18</v>
      </c>
      <c r="F57" s="2">
        <v>14</v>
      </c>
      <c r="H57" s="2" t="s">
        <v>5</v>
      </c>
      <c r="I57" s="2">
        <v>5029</v>
      </c>
      <c r="J57" s="2">
        <v>3</v>
      </c>
      <c r="K57" s="2">
        <v>2</v>
      </c>
      <c r="L57" s="2">
        <v>17</v>
      </c>
      <c r="M57" s="3">
        <v>915327.69</v>
      </c>
      <c r="N57" s="3">
        <v>645271402.30999994</v>
      </c>
      <c r="O57" s="2" t="s">
        <v>49</v>
      </c>
    </row>
    <row r="58" spans="1:15" s="2" customFormat="1" x14ac:dyDescent="0.25">
      <c r="A58" s="2" t="s">
        <v>0</v>
      </c>
      <c r="B58" s="2" t="s">
        <v>1</v>
      </c>
      <c r="C58" s="2">
        <v>305</v>
      </c>
      <c r="D58" s="2" t="s">
        <v>18</v>
      </c>
      <c r="F58" s="2">
        <v>20</v>
      </c>
      <c r="I58" s="2">
        <v>152</v>
      </c>
      <c r="J58" s="2">
        <v>0</v>
      </c>
      <c r="K58" s="2">
        <v>5</v>
      </c>
      <c r="L58" s="2">
        <v>51</v>
      </c>
      <c r="M58" s="3">
        <v>2976844510.0300002</v>
      </c>
      <c r="N58" s="3">
        <v>22768298172.060001</v>
      </c>
      <c r="O58" s="2" t="s">
        <v>49</v>
      </c>
    </row>
    <row r="59" spans="1:15" s="2" customFormat="1" x14ac:dyDescent="0.25">
      <c r="A59" s="2" t="s">
        <v>0</v>
      </c>
      <c r="B59" s="2" t="s">
        <v>1</v>
      </c>
      <c r="C59" s="2">
        <v>305</v>
      </c>
      <c r="D59" s="2" t="s">
        <v>18</v>
      </c>
      <c r="E59" s="2">
        <v>4</v>
      </c>
      <c r="F59" s="2">
        <v>20</v>
      </c>
      <c r="H59" s="2" t="s">
        <v>5</v>
      </c>
      <c r="I59" s="2">
        <v>903</v>
      </c>
      <c r="J59" s="2">
        <v>0</v>
      </c>
      <c r="K59" s="2">
        <v>3</v>
      </c>
      <c r="L59" s="2">
        <v>61</v>
      </c>
      <c r="M59" s="3">
        <v>-805794876.45000005</v>
      </c>
      <c r="N59" s="3">
        <v>-3448319178.8200002</v>
      </c>
      <c r="O59" s="2" t="s">
        <v>49</v>
      </c>
    </row>
    <row r="60" spans="1:15" s="2" customFormat="1" x14ac:dyDescent="0.25">
      <c r="A60" s="2" t="s">
        <v>0</v>
      </c>
      <c r="B60" s="2" t="s">
        <v>1</v>
      </c>
      <c r="C60" s="2">
        <v>305</v>
      </c>
      <c r="D60" s="2" t="s">
        <v>18</v>
      </c>
      <c r="E60" s="2">
        <v>4</v>
      </c>
      <c r="F60" s="2">
        <v>20</v>
      </c>
      <c r="H60" s="2" t="s">
        <v>5</v>
      </c>
      <c r="I60" s="2">
        <v>903</v>
      </c>
      <c r="J60" s="2">
        <v>0</v>
      </c>
      <c r="K60" s="2">
        <v>3</v>
      </c>
      <c r="L60" s="2">
        <v>71</v>
      </c>
      <c r="M60" s="3">
        <v>-2000</v>
      </c>
      <c r="N60" s="3">
        <v>586587.68000000005</v>
      </c>
      <c r="O60" s="2" t="s">
        <v>49</v>
      </c>
    </row>
    <row r="61" spans="1:15" s="2" customFormat="1" x14ac:dyDescent="0.25">
      <c r="A61" s="2" t="s">
        <v>0</v>
      </c>
      <c r="B61" s="2" t="s">
        <v>1</v>
      </c>
      <c r="C61" s="2">
        <v>305</v>
      </c>
      <c r="D61" s="2" t="s">
        <v>18</v>
      </c>
      <c r="F61" s="2">
        <v>20</v>
      </c>
      <c r="I61" s="2">
        <v>3094</v>
      </c>
      <c r="J61" s="2">
        <v>0</v>
      </c>
      <c r="K61" s="2">
        <v>5</v>
      </c>
      <c r="L61" s="2">
        <v>51</v>
      </c>
      <c r="M61" s="3">
        <v>0</v>
      </c>
      <c r="N61" s="3">
        <v>10087082.43</v>
      </c>
      <c r="O61" s="2" t="s">
        <v>49</v>
      </c>
    </row>
    <row r="62" spans="1:15" s="2" customFormat="1" x14ac:dyDescent="0.25">
      <c r="A62" s="2" t="s">
        <v>0</v>
      </c>
      <c r="B62" s="2" t="s">
        <v>1</v>
      </c>
      <c r="C62" s="2">
        <v>305</v>
      </c>
      <c r="D62" s="2" t="s">
        <v>18</v>
      </c>
      <c r="F62" s="2">
        <v>20</v>
      </c>
      <c r="I62" s="2">
        <v>5005</v>
      </c>
      <c r="J62" s="2">
        <v>3</v>
      </c>
      <c r="K62" s="2">
        <v>5</v>
      </c>
      <c r="L62" s="2">
        <v>51</v>
      </c>
      <c r="M62" s="3">
        <v>0</v>
      </c>
      <c r="N62" s="3">
        <v>1000000</v>
      </c>
      <c r="O62" s="2" t="s">
        <v>49</v>
      </c>
    </row>
    <row r="63" spans="1:15" s="2" customFormat="1" x14ac:dyDescent="0.25">
      <c r="A63" s="2" t="s">
        <v>0</v>
      </c>
      <c r="B63" s="2" t="s">
        <v>1</v>
      </c>
      <c r="C63" s="2">
        <v>305</v>
      </c>
      <c r="D63" s="2" t="s">
        <v>18</v>
      </c>
      <c r="F63" s="2">
        <v>20</v>
      </c>
      <c r="H63" s="2" t="s">
        <v>5</v>
      </c>
      <c r="I63" s="2">
        <v>5737</v>
      </c>
      <c r="J63" s="2">
        <v>1</v>
      </c>
      <c r="K63" s="2">
        <v>2</v>
      </c>
      <c r="L63" s="2">
        <v>17</v>
      </c>
      <c r="M63" s="3">
        <v>27062944.760000002</v>
      </c>
      <c r="N63" s="3">
        <v>234846233.68000001</v>
      </c>
      <c r="O63" s="2" t="s">
        <v>49</v>
      </c>
    </row>
    <row r="64" spans="1:15" s="2" customFormat="1" x14ac:dyDescent="0.25">
      <c r="A64" s="2" t="s">
        <v>0</v>
      </c>
      <c r="B64" s="2" t="s">
        <v>1</v>
      </c>
      <c r="C64" s="2">
        <v>305</v>
      </c>
      <c r="D64" s="2" t="s">
        <v>18</v>
      </c>
      <c r="F64" s="2">
        <v>20</v>
      </c>
      <c r="H64" s="2" t="s">
        <v>3</v>
      </c>
      <c r="I64" s="2">
        <v>8888</v>
      </c>
      <c r="J64" s="2">
        <v>0</v>
      </c>
      <c r="K64" s="2">
        <v>2</v>
      </c>
      <c r="L64" s="2">
        <v>16</v>
      </c>
      <c r="M64" s="3">
        <v>0</v>
      </c>
      <c r="N64" s="3">
        <v>-10087082.43</v>
      </c>
      <c r="O64" s="2" t="s">
        <v>49</v>
      </c>
    </row>
    <row r="65" spans="1:15" s="2" customFormat="1" x14ac:dyDescent="0.25">
      <c r="A65" s="2" t="s">
        <v>0</v>
      </c>
      <c r="B65" s="2" t="s">
        <v>1</v>
      </c>
      <c r="C65" s="2">
        <v>305</v>
      </c>
      <c r="D65" s="2" t="s">
        <v>18</v>
      </c>
      <c r="F65" s="2">
        <v>20</v>
      </c>
      <c r="H65" s="2" t="s">
        <v>3</v>
      </c>
      <c r="I65" s="2">
        <v>8888</v>
      </c>
      <c r="J65" s="2">
        <v>0</v>
      </c>
      <c r="K65" s="2">
        <v>2</v>
      </c>
      <c r="L65" s="2">
        <v>61</v>
      </c>
      <c r="M65" s="3">
        <v>0</v>
      </c>
      <c r="N65" s="3">
        <v>10087082.43</v>
      </c>
      <c r="O65" s="2" t="s">
        <v>49</v>
      </c>
    </row>
    <row r="66" spans="1:15" s="2" customFormat="1" x14ac:dyDescent="0.25">
      <c r="A66" s="2" t="s">
        <v>0</v>
      </c>
      <c r="B66" s="2" t="s">
        <v>1</v>
      </c>
      <c r="C66" s="2">
        <v>305</v>
      </c>
      <c r="D66" s="2" t="s">
        <v>18</v>
      </c>
      <c r="F66" s="2">
        <v>68</v>
      </c>
      <c r="H66" s="2" t="s">
        <v>5</v>
      </c>
      <c r="I66" s="2">
        <v>8153</v>
      </c>
      <c r="J66" s="2">
        <v>1</v>
      </c>
      <c r="K66" s="2">
        <v>2</v>
      </c>
      <c r="L66" s="2">
        <v>17</v>
      </c>
      <c r="M66" s="3">
        <v>4067187.69</v>
      </c>
      <c r="N66" s="3">
        <v>126073549.42</v>
      </c>
      <c r="O66" s="2" t="s">
        <v>49</v>
      </c>
    </row>
    <row r="67" spans="1:15" s="2" customFormat="1" x14ac:dyDescent="0.25">
      <c r="A67" s="2" t="s">
        <v>0</v>
      </c>
      <c r="B67" s="2" t="s">
        <v>1</v>
      </c>
      <c r="C67" s="2">
        <v>305</v>
      </c>
      <c r="D67" s="2" t="s">
        <v>18</v>
      </c>
      <c r="F67" s="2">
        <v>69</v>
      </c>
      <c r="I67" s="2">
        <v>5422</v>
      </c>
      <c r="J67" s="2">
        <v>4</v>
      </c>
      <c r="K67" s="2">
        <v>5</v>
      </c>
      <c r="L67" s="2">
        <v>51</v>
      </c>
      <c r="M67" s="3">
        <v>9378435.9000000004</v>
      </c>
      <c r="N67" s="3">
        <v>61985426.710000001</v>
      </c>
      <c r="O67" s="2" t="s">
        <v>49</v>
      </c>
    </row>
    <row r="68" spans="1:15" s="2" customFormat="1" x14ac:dyDescent="0.25">
      <c r="A68" s="2" t="s">
        <v>0</v>
      </c>
      <c r="B68" s="2" t="s">
        <v>1</v>
      </c>
      <c r="C68" s="2">
        <v>305</v>
      </c>
      <c r="D68" s="2" t="s">
        <v>18</v>
      </c>
      <c r="F68" s="2">
        <v>69</v>
      </c>
      <c r="H68" s="2" t="s">
        <v>5</v>
      </c>
      <c r="I68" s="2">
        <v>5422</v>
      </c>
      <c r="J68" s="2">
        <v>1</v>
      </c>
      <c r="K68" s="2">
        <v>2</v>
      </c>
      <c r="L68" s="2">
        <v>17</v>
      </c>
      <c r="M68" s="3">
        <v>0</v>
      </c>
      <c r="N68" s="3">
        <v>-3620.43</v>
      </c>
      <c r="O68" s="2" t="s">
        <v>49</v>
      </c>
    </row>
    <row r="69" spans="1:15" s="2" customFormat="1" x14ac:dyDescent="0.25">
      <c r="A69" s="2" t="s">
        <v>0</v>
      </c>
      <c r="B69" s="2" t="s">
        <v>1</v>
      </c>
      <c r="C69" s="2">
        <v>305</v>
      </c>
      <c r="D69" s="2" t="s">
        <v>18</v>
      </c>
      <c r="F69" s="2">
        <v>70</v>
      </c>
      <c r="H69" s="2" t="s">
        <v>5</v>
      </c>
      <c r="I69" s="2">
        <v>8147</v>
      </c>
      <c r="J69" s="2">
        <v>2</v>
      </c>
      <c r="K69" s="2">
        <v>2</v>
      </c>
      <c r="L69" s="2">
        <v>17</v>
      </c>
      <c r="M69" s="3">
        <v>61885711.640000001</v>
      </c>
      <c r="N69" s="3">
        <v>382079627.61000001</v>
      </c>
      <c r="O69" s="2" t="s">
        <v>49</v>
      </c>
    </row>
    <row r="70" spans="1:15" s="2" customFormat="1" x14ac:dyDescent="0.25">
      <c r="A70" s="2" t="s">
        <v>0</v>
      </c>
      <c r="B70" s="2" t="s">
        <v>1</v>
      </c>
      <c r="C70" s="2">
        <v>305</v>
      </c>
      <c r="D70" s="2" t="s">
        <v>18</v>
      </c>
      <c r="F70" s="2">
        <v>70</v>
      </c>
      <c r="H70" s="2" t="s">
        <v>5</v>
      </c>
      <c r="I70" s="2">
        <v>8185</v>
      </c>
      <c r="J70" s="2">
        <v>1</v>
      </c>
      <c r="K70" s="2">
        <v>2</v>
      </c>
      <c r="L70" s="2">
        <v>17</v>
      </c>
      <c r="M70" s="3">
        <v>20616761.309999999</v>
      </c>
      <c r="N70" s="3">
        <v>283173369.83999997</v>
      </c>
      <c r="O70" s="2" t="s">
        <v>49</v>
      </c>
    </row>
    <row r="71" spans="1:15" s="2" customFormat="1" x14ac:dyDescent="0.25">
      <c r="A71" s="2" t="s">
        <v>0</v>
      </c>
      <c r="B71" s="2" t="s">
        <v>1</v>
      </c>
      <c r="C71" s="2">
        <v>305</v>
      </c>
      <c r="D71" s="2" t="s">
        <v>18</v>
      </c>
      <c r="F71" s="2">
        <v>75</v>
      </c>
      <c r="H71" s="2" t="s">
        <v>5</v>
      </c>
      <c r="I71" s="2">
        <v>8004</v>
      </c>
      <c r="J71" s="2">
        <v>8</v>
      </c>
      <c r="K71" s="2">
        <v>2</v>
      </c>
      <c r="L71" s="2">
        <v>17</v>
      </c>
      <c r="M71" s="3">
        <v>0</v>
      </c>
      <c r="N71" s="3">
        <v>199897483.50999999</v>
      </c>
      <c r="O71" s="2" t="s">
        <v>49</v>
      </c>
    </row>
    <row r="72" spans="1:15" s="2" customFormat="1" x14ac:dyDescent="0.25">
      <c r="A72" s="2" t="s">
        <v>0</v>
      </c>
      <c r="B72" s="2" t="s">
        <v>1</v>
      </c>
      <c r="C72" s="2">
        <v>305</v>
      </c>
      <c r="D72" s="2" t="s">
        <v>18</v>
      </c>
      <c r="F72" s="2">
        <v>75</v>
      </c>
      <c r="H72" s="2" t="s">
        <v>5</v>
      </c>
      <c r="I72" s="2">
        <v>8175</v>
      </c>
      <c r="J72" s="2">
        <v>1</v>
      </c>
      <c r="K72" s="2">
        <v>2</v>
      </c>
      <c r="L72" s="2">
        <v>17</v>
      </c>
      <c r="M72" s="3">
        <v>8112585.0599999996</v>
      </c>
      <c r="N72" s="3">
        <v>127241986.44</v>
      </c>
      <c r="O72" s="2" t="s">
        <v>49</v>
      </c>
    </row>
    <row r="73" spans="1:15" s="2" customFormat="1" x14ac:dyDescent="0.25">
      <c r="A73" s="2" t="s">
        <v>0</v>
      </c>
      <c r="B73" s="2" t="s">
        <v>1</v>
      </c>
      <c r="C73" s="2">
        <v>305</v>
      </c>
      <c r="D73" s="2" t="s">
        <v>18</v>
      </c>
      <c r="F73" s="2">
        <v>95</v>
      </c>
      <c r="H73" s="2">
        <v>1019</v>
      </c>
      <c r="I73" s="2">
        <v>8299</v>
      </c>
      <c r="J73" s="2">
        <v>1</v>
      </c>
      <c r="K73" s="2">
        <v>2</v>
      </c>
      <c r="L73" s="2">
        <v>17</v>
      </c>
      <c r="M73" s="3">
        <v>0</v>
      </c>
      <c r="N73" s="3">
        <v>-161481627.49000001</v>
      </c>
      <c r="O73" s="2" t="s">
        <v>49</v>
      </c>
    </row>
    <row r="74" spans="1:15" s="2" customFormat="1" x14ac:dyDescent="0.25">
      <c r="A74" s="2" t="s">
        <v>0</v>
      </c>
      <c r="B74" s="2" t="s">
        <v>1</v>
      </c>
      <c r="C74" s="2">
        <v>305</v>
      </c>
      <c r="D74" s="2" t="s">
        <v>18</v>
      </c>
      <c r="F74" s="2">
        <v>96</v>
      </c>
      <c r="H74" s="2" t="s">
        <v>5</v>
      </c>
      <c r="I74" s="2">
        <v>8861</v>
      </c>
      <c r="J74" s="2">
        <v>1</v>
      </c>
      <c r="K74" s="2">
        <v>2</v>
      </c>
      <c r="L74" s="2">
        <v>17</v>
      </c>
      <c r="M74" s="3">
        <v>3936315.98</v>
      </c>
      <c r="N74" s="3">
        <v>54905353.979999997</v>
      </c>
      <c r="O74" s="2" t="s">
        <v>49</v>
      </c>
    </row>
    <row r="75" spans="1:15" s="2" customFormat="1" x14ac:dyDescent="0.25">
      <c r="A75" s="2" t="s">
        <v>0</v>
      </c>
      <c r="B75" s="2" t="s">
        <v>1</v>
      </c>
      <c r="C75" s="2">
        <v>308</v>
      </c>
      <c r="D75" s="2" t="s">
        <v>19</v>
      </c>
      <c r="E75" s="2">
        <v>15</v>
      </c>
      <c r="F75" s="2">
        <v>69</v>
      </c>
      <c r="H75" s="2" t="s">
        <v>5</v>
      </c>
      <c r="I75" s="2">
        <v>8103</v>
      </c>
      <c r="J75" s="2">
        <v>0</v>
      </c>
      <c r="K75" s="2">
        <v>3</v>
      </c>
      <c r="L75" s="2">
        <v>61</v>
      </c>
      <c r="M75" s="3">
        <v>0</v>
      </c>
      <c r="N75" s="3">
        <v>-10087082.43</v>
      </c>
      <c r="O75" s="2" t="s">
        <v>49</v>
      </c>
    </row>
    <row r="76" spans="1:15" s="2" customFormat="1" x14ac:dyDescent="0.25">
      <c r="A76" s="2" t="s">
        <v>0</v>
      </c>
      <c r="B76" s="2" t="s">
        <v>1</v>
      </c>
      <c r="C76" s="2">
        <v>308</v>
      </c>
      <c r="D76" s="2" t="s">
        <v>19</v>
      </c>
      <c r="F76" s="2">
        <v>69</v>
      </c>
      <c r="H76" s="2" t="s">
        <v>5</v>
      </c>
      <c r="I76" s="2">
        <v>8103</v>
      </c>
      <c r="J76" s="2">
        <v>1</v>
      </c>
      <c r="K76" s="2">
        <v>2</v>
      </c>
      <c r="L76" s="2">
        <v>17</v>
      </c>
      <c r="M76" s="3">
        <v>1082523955.8800001</v>
      </c>
      <c r="N76" s="3">
        <v>9219072558.0499992</v>
      </c>
      <c r="O76" s="2" t="s">
        <v>49</v>
      </c>
    </row>
    <row r="77" spans="1:15" s="2" customFormat="1" x14ac:dyDescent="0.25">
      <c r="A77" s="2" t="s">
        <v>0</v>
      </c>
      <c r="B77" s="2" t="s">
        <v>1</v>
      </c>
      <c r="C77" s="2">
        <v>310</v>
      </c>
      <c r="D77" s="2" t="s">
        <v>20</v>
      </c>
      <c r="F77" s="2">
        <v>20</v>
      </c>
      <c r="H77" s="2" t="s">
        <v>3</v>
      </c>
      <c r="I77" s="2">
        <v>7777</v>
      </c>
      <c r="J77" s="2">
        <v>0</v>
      </c>
      <c r="K77" s="2">
        <v>2</v>
      </c>
      <c r="L77" s="2">
        <v>16</v>
      </c>
      <c r="M77" s="3">
        <v>-45722000</v>
      </c>
      <c r="N77" s="3">
        <v>-296568000</v>
      </c>
      <c r="O77" s="2" t="s">
        <v>49</v>
      </c>
    </row>
    <row r="78" spans="1:15" s="2" customFormat="1" x14ac:dyDescent="0.25">
      <c r="A78" s="2" t="s">
        <v>0</v>
      </c>
      <c r="B78" s="2" t="s">
        <v>1</v>
      </c>
      <c r="C78" s="2">
        <v>310</v>
      </c>
      <c r="D78" s="2" t="s">
        <v>20</v>
      </c>
      <c r="F78" s="2">
        <v>20</v>
      </c>
      <c r="H78" s="2" t="s">
        <v>3</v>
      </c>
      <c r="I78" s="2">
        <v>7777</v>
      </c>
      <c r="J78" s="2">
        <v>0</v>
      </c>
      <c r="K78" s="2">
        <v>2</v>
      </c>
      <c r="L78" s="2">
        <v>61</v>
      </c>
      <c r="M78" s="3">
        <v>45722000</v>
      </c>
      <c r="N78" s="3">
        <v>296568000</v>
      </c>
      <c r="O78" s="2" t="s">
        <v>49</v>
      </c>
    </row>
    <row r="79" spans="1:15" s="2" customFormat="1" x14ac:dyDescent="0.25">
      <c r="A79" s="2" t="s">
        <v>0</v>
      </c>
      <c r="B79" s="2" t="s">
        <v>1</v>
      </c>
      <c r="C79" s="2">
        <v>310</v>
      </c>
      <c r="D79" s="2" t="s">
        <v>20</v>
      </c>
      <c r="E79" s="2">
        <v>14</v>
      </c>
      <c r="F79" s="2">
        <v>69</v>
      </c>
      <c r="H79" s="2" t="s">
        <v>5</v>
      </c>
      <c r="I79" s="2">
        <v>8102</v>
      </c>
      <c r="J79" s="2">
        <v>0</v>
      </c>
      <c r="K79" s="2">
        <v>3</v>
      </c>
      <c r="L79" s="2">
        <v>61</v>
      </c>
      <c r="M79" s="3">
        <v>-45722000</v>
      </c>
      <c r="N79" s="3">
        <v>-296568000</v>
      </c>
      <c r="O79" s="2" t="s">
        <v>49</v>
      </c>
    </row>
    <row r="80" spans="1:15" s="2" customFormat="1" x14ac:dyDescent="0.25">
      <c r="A80" s="2" t="s">
        <v>0</v>
      </c>
      <c r="B80" s="2" t="s">
        <v>1</v>
      </c>
      <c r="C80" s="2">
        <v>310</v>
      </c>
      <c r="D80" s="2" t="s">
        <v>20</v>
      </c>
      <c r="F80" s="2">
        <v>69</v>
      </c>
      <c r="H80" s="2" t="s">
        <v>5</v>
      </c>
      <c r="I80" s="2">
        <v>8102</v>
      </c>
      <c r="J80" s="2">
        <v>1</v>
      </c>
      <c r="K80" s="2">
        <v>2</v>
      </c>
      <c r="L80" s="2">
        <v>17</v>
      </c>
      <c r="M80" s="3">
        <v>2485296184.5300002</v>
      </c>
      <c r="N80" s="3">
        <v>23230463204.77</v>
      </c>
      <c r="O80" s="2" t="s">
        <v>49</v>
      </c>
    </row>
    <row r="81" spans="1:15" s="2" customFormat="1" x14ac:dyDescent="0.25">
      <c r="A81" s="2" t="s">
        <v>0</v>
      </c>
      <c r="B81" s="2" t="s">
        <v>1</v>
      </c>
      <c r="C81" s="2">
        <v>310</v>
      </c>
      <c r="D81" s="2" t="s">
        <v>20</v>
      </c>
      <c r="F81" s="2">
        <v>69</v>
      </c>
      <c r="H81" s="2" t="s">
        <v>5</v>
      </c>
      <c r="I81" s="2">
        <v>8102</v>
      </c>
      <c r="J81" s="2">
        <v>11</v>
      </c>
      <c r="K81" s="2">
        <v>2</v>
      </c>
      <c r="L81" s="2">
        <v>17</v>
      </c>
      <c r="M81" s="3">
        <v>364464641.29000002</v>
      </c>
      <c r="N81" s="3">
        <v>3479099118.5100002</v>
      </c>
      <c r="O81" s="2" t="s">
        <v>49</v>
      </c>
    </row>
    <row r="82" spans="1:15" s="2" customFormat="1" x14ac:dyDescent="0.25">
      <c r="A82" s="2" t="s">
        <v>0</v>
      </c>
      <c r="B82" s="2" t="s">
        <v>1</v>
      </c>
      <c r="C82" s="2">
        <v>313</v>
      </c>
      <c r="D82" s="2" t="s">
        <v>21</v>
      </c>
      <c r="F82" s="2">
        <v>16</v>
      </c>
      <c r="H82" s="2" t="s">
        <v>5</v>
      </c>
      <c r="I82" s="2">
        <v>8144</v>
      </c>
      <c r="J82" s="2">
        <v>1</v>
      </c>
      <c r="K82" s="2">
        <v>2</v>
      </c>
      <c r="L82" s="2">
        <v>17</v>
      </c>
      <c r="M82" s="3">
        <v>33384883</v>
      </c>
      <c r="N82" s="3">
        <v>400359698</v>
      </c>
      <c r="O82" s="2" t="s">
        <v>49</v>
      </c>
    </row>
    <row r="83" spans="1:15" s="2" customFormat="1" x14ac:dyDescent="0.25">
      <c r="A83" s="2" t="s">
        <v>0</v>
      </c>
      <c r="B83" s="2" t="s">
        <v>1</v>
      </c>
      <c r="C83" s="2">
        <v>350</v>
      </c>
      <c r="D83" s="2" t="s">
        <v>46</v>
      </c>
      <c r="F83" s="2">
        <v>20</v>
      </c>
      <c r="I83" s="2">
        <v>153</v>
      </c>
      <c r="J83" s="2">
        <v>0</v>
      </c>
      <c r="K83" s="2">
        <v>5</v>
      </c>
      <c r="L83" s="2">
        <v>51</v>
      </c>
      <c r="M83" s="3">
        <v>1409302734.6400001</v>
      </c>
      <c r="N83" s="3">
        <v>14533101887.6</v>
      </c>
      <c r="O83" s="9" t="s">
        <v>60</v>
      </c>
    </row>
    <row r="84" spans="1:15" s="2" customFormat="1" x14ac:dyDescent="0.25">
      <c r="A84" s="2" t="s">
        <v>0</v>
      </c>
      <c r="B84" s="2" t="s">
        <v>1</v>
      </c>
      <c r="C84" s="2">
        <v>350</v>
      </c>
      <c r="D84" s="2" t="s">
        <v>46</v>
      </c>
      <c r="E84" s="2">
        <v>5</v>
      </c>
      <c r="F84" s="2">
        <v>20</v>
      </c>
      <c r="H84" s="2" t="s">
        <v>5</v>
      </c>
      <c r="I84" s="2">
        <v>903</v>
      </c>
      <c r="J84" s="2">
        <v>0</v>
      </c>
      <c r="K84" s="2">
        <v>3</v>
      </c>
      <c r="L84" s="2">
        <v>61</v>
      </c>
      <c r="M84" s="3">
        <v>-56535407.170000002</v>
      </c>
      <c r="N84" s="3">
        <v>-598505940.20000005</v>
      </c>
      <c r="O84" s="9" t="s">
        <v>60</v>
      </c>
    </row>
    <row r="85" spans="1:15" s="2" customFormat="1" x14ac:dyDescent="0.25">
      <c r="A85" s="2" t="s">
        <v>0</v>
      </c>
      <c r="B85" s="2" t="s">
        <v>1</v>
      </c>
      <c r="C85" s="2">
        <v>405</v>
      </c>
      <c r="D85" s="2" t="s">
        <v>47</v>
      </c>
      <c r="F85" s="2">
        <v>12</v>
      </c>
      <c r="I85" s="2">
        <v>5209</v>
      </c>
      <c r="J85" s="2">
        <v>1</v>
      </c>
      <c r="K85" s="2">
        <v>5</v>
      </c>
      <c r="L85" s="2">
        <v>51</v>
      </c>
      <c r="M85" s="3">
        <v>817642257.5</v>
      </c>
      <c r="N85" s="3">
        <v>7393517412.1700001</v>
      </c>
      <c r="O85" s="2" t="s">
        <v>50</v>
      </c>
    </row>
    <row r="86" spans="1:15" s="2" customFormat="1" x14ac:dyDescent="0.25">
      <c r="A86" s="2" t="s">
        <v>0</v>
      </c>
      <c r="B86" s="2" t="s">
        <v>1</v>
      </c>
      <c r="C86" s="2">
        <v>405</v>
      </c>
      <c r="D86" s="2" t="s">
        <v>47</v>
      </c>
      <c r="F86" s="2">
        <v>12</v>
      </c>
      <c r="H86" s="2" t="s">
        <v>5</v>
      </c>
      <c r="I86" s="2">
        <v>5531</v>
      </c>
      <c r="J86" s="2">
        <v>1</v>
      </c>
      <c r="K86" s="2">
        <v>2</v>
      </c>
      <c r="L86" s="2">
        <v>17</v>
      </c>
      <c r="M86" s="3">
        <v>9688.81</v>
      </c>
      <c r="N86" s="3">
        <v>79453.8</v>
      </c>
      <c r="O86" s="2" t="s">
        <v>50</v>
      </c>
    </row>
    <row r="87" spans="1:15" s="2" customFormat="1" x14ac:dyDescent="0.25">
      <c r="A87" s="2" t="s">
        <v>0</v>
      </c>
      <c r="B87" s="2" t="s">
        <v>1</v>
      </c>
      <c r="C87" s="2">
        <v>405</v>
      </c>
      <c r="D87" s="2" t="s">
        <v>47</v>
      </c>
      <c r="F87" s="2">
        <v>12</v>
      </c>
      <c r="H87" s="2" t="s">
        <v>5</v>
      </c>
      <c r="I87" s="2">
        <v>8046</v>
      </c>
      <c r="J87" s="2">
        <v>1</v>
      </c>
      <c r="K87" s="2">
        <v>2</v>
      </c>
      <c r="L87" s="2">
        <v>17</v>
      </c>
      <c r="M87" s="3">
        <v>0</v>
      </c>
      <c r="N87" s="3">
        <v>30000158.129999999</v>
      </c>
      <c r="O87" s="2" t="s">
        <v>50</v>
      </c>
    </row>
    <row r="88" spans="1:15" s="2" customFormat="1" x14ac:dyDescent="0.25">
      <c r="A88" s="2" t="s">
        <v>0</v>
      </c>
      <c r="B88" s="2" t="s">
        <v>1</v>
      </c>
      <c r="C88" s="2">
        <v>405</v>
      </c>
      <c r="D88" s="2" t="s">
        <v>47</v>
      </c>
      <c r="F88" s="2">
        <v>14</v>
      </c>
      <c r="H88" s="2" t="s">
        <v>5</v>
      </c>
      <c r="I88" s="2">
        <v>5137</v>
      </c>
      <c r="J88" s="2">
        <v>2</v>
      </c>
      <c r="K88" s="2">
        <v>2</v>
      </c>
      <c r="L88" s="2">
        <v>17</v>
      </c>
      <c r="M88" s="3">
        <v>10859777.050000001</v>
      </c>
      <c r="N88" s="3">
        <v>35046192.549999997</v>
      </c>
      <c r="O88" s="2" t="s">
        <v>50</v>
      </c>
    </row>
    <row r="89" spans="1:15" s="2" customFormat="1" x14ac:dyDescent="0.25">
      <c r="A89" s="2" t="s">
        <v>0</v>
      </c>
      <c r="B89" s="2" t="s">
        <v>1</v>
      </c>
      <c r="C89" s="2">
        <v>405</v>
      </c>
      <c r="D89" s="2" t="s">
        <v>47</v>
      </c>
      <c r="F89" s="2">
        <v>20</v>
      </c>
      <c r="I89" s="2">
        <v>310</v>
      </c>
      <c r="J89" s="2">
        <v>0</v>
      </c>
      <c r="K89" s="2">
        <v>5</v>
      </c>
      <c r="L89" s="2">
        <v>51</v>
      </c>
      <c r="M89" s="3">
        <v>1760541604.0899999</v>
      </c>
      <c r="N89" s="3">
        <v>17071839020.82</v>
      </c>
      <c r="O89" s="2" t="s">
        <v>50</v>
      </c>
    </row>
    <row r="90" spans="1:15" s="2" customFormat="1" x14ac:dyDescent="0.25">
      <c r="A90" s="2" t="s">
        <v>0</v>
      </c>
      <c r="B90" s="2" t="s">
        <v>1</v>
      </c>
      <c r="C90" s="2">
        <v>405</v>
      </c>
      <c r="D90" s="2" t="s">
        <v>47</v>
      </c>
      <c r="F90" s="2">
        <v>70</v>
      </c>
      <c r="H90" s="2" t="s">
        <v>5</v>
      </c>
      <c r="I90" s="2">
        <v>505</v>
      </c>
      <c r="J90" s="2">
        <v>0</v>
      </c>
      <c r="K90" s="2">
        <v>4</v>
      </c>
      <c r="L90" s="2">
        <v>61</v>
      </c>
      <c r="M90" s="3">
        <v>-124660085.62</v>
      </c>
      <c r="N90" s="3">
        <v>-1208288390.3199999</v>
      </c>
      <c r="O90" s="2" t="s">
        <v>50</v>
      </c>
    </row>
    <row r="91" spans="1:15" s="2" customFormat="1" x14ac:dyDescent="0.25">
      <c r="A91" s="2" t="s">
        <v>0</v>
      </c>
      <c r="B91" s="2" t="s">
        <v>1</v>
      </c>
      <c r="C91" s="2">
        <v>405</v>
      </c>
      <c r="D91" s="2" t="s">
        <v>47</v>
      </c>
      <c r="F91" s="2">
        <v>70</v>
      </c>
      <c r="H91" s="2" t="s">
        <v>5</v>
      </c>
      <c r="I91" s="2">
        <v>505</v>
      </c>
      <c r="J91" s="2">
        <v>0</v>
      </c>
      <c r="K91" s="2">
        <v>4</v>
      </c>
      <c r="L91" s="2">
        <v>71</v>
      </c>
      <c r="M91" s="3">
        <v>28018342.73</v>
      </c>
      <c r="N91" s="3">
        <v>231880811.77000001</v>
      </c>
      <c r="O91" s="2" t="s">
        <v>50</v>
      </c>
    </row>
    <row r="92" spans="1:15" s="2" customFormat="1" x14ac:dyDescent="0.25">
      <c r="A92" s="2" t="s">
        <v>0</v>
      </c>
      <c r="B92" s="2" t="s">
        <v>1</v>
      </c>
      <c r="C92" s="2">
        <v>405</v>
      </c>
      <c r="D92" s="2" t="s">
        <v>47</v>
      </c>
      <c r="F92" s="2">
        <v>70</v>
      </c>
      <c r="H92" s="2" t="s">
        <v>5</v>
      </c>
      <c r="I92" s="2">
        <v>5533</v>
      </c>
      <c r="J92" s="2">
        <v>1</v>
      </c>
      <c r="K92" s="2">
        <v>2</v>
      </c>
      <c r="L92" s="2">
        <v>17</v>
      </c>
      <c r="M92" s="3">
        <v>5332000</v>
      </c>
      <c r="N92" s="3">
        <v>15364362.880000001</v>
      </c>
      <c r="O92" s="2" t="s">
        <v>50</v>
      </c>
    </row>
    <row r="93" spans="1:15" s="2" customFormat="1" x14ac:dyDescent="0.25">
      <c r="A93" s="2" t="s">
        <v>0</v>
      </c>
      <c r="B93" s="2" t="s">
        <v>1</v>
      </c>
      <c r="C93" s="2">
        <v>405</v>
      </c>
      <c r="D93" s="2" t="s">
        <v>47</v>
      </c>
      <c r="F93" s="2">
        <v>70</v>
      </c>
      <c r="H93" s="2" t="s">
        <v>5</v>
      </c>
      <c r="I93" s="2">
        <v>8147</v>
      </c>
      <c r="J93" s="2">
        <v>5</v>
      </c>
      <c r="K93" s="2">
        <v>2</v>
      </c>
      <c r="L93" s="2">
        <v>17</v>
      </c>
      <c r="M93" s="3">
        <v>3541726.65</v>
      </c>
      <c r="N93" s="3">
        <v>37097995.789999999</v>
      </c>
      <c r="O93" s="2" t="s">
        <v>50</v>
      </c>
    </row>
    <row r="94" spans="1:15" s="2" customFormat="1" x14ac:dyDescent="0.25">
      <c r="A94" s="2" t="s">
        <v>0</v>
      </c>
      <c r="B94" s="2" t="s">
        <v>1</v>
      </c>
      <c r="C94" s="2">
        <v>405</v>
      </c>
      <c r="D94" s="2" t="s">
        <v>47</v>
      </c>
      <c r="F94" s="2">
        <v>96</v>
      </c>
      <c r="H94" s="2" t="s">
        <v>5</v>
      </c>
      <c r="I94" s="2">
        <v>8863</v>
      </c>
      <c r="J94" s="2">
        <v>1</v>
      </c>
      <c r="K94" s="2">
        <v>2</v>
      </c>
      <c r="L94" s="2">
        <v>17</v>
      </c>
      <c r="M94" s="3">
        <v>98874521.290000007</v>
      </c>
      <c r="N94" s="3">
        <v>1118596141.3099999</v>
      </c>
      <c r="O94" s="2" t="s">
        <v>50</v>
      </c>
    </row>
    <row r="95" spans="1:15" s="2" customFormat="1" ht="30" x14ac:dyDescent="0.25">
      <c r="A95" s="2" t="s">
        <v>0</v>
      </c>
      <c r="B95" s="2" t="s">
        <v>1</v>
      </c>
      <c r="C95" s="2">
        <v>805</v>
      </c>
      <c r="D95" s="2" t="s">
        <v>22</v>
      </c>
      <c r="F95" s="2">
        <v>20</v>
      </c>
      <c r="I95" s="2">
        <v>650</v>
      </c>
      <c r="J95" s="2">
        <v>0</v>
      </c>
      <c r="K95" s="2">
        <v>5</v>
      </c>
      <c r="L95" s="2">
        <v>51</v>
      </c>
      <c r="M95" s="3">
        <v>8182880659.04</v>
      </c>
      <c r="N95" s="3">
        <v>74382698488.759995</v>
      </c>
      <c r="O95" s="2" t="s">
        <v>51</v>
      </c>
    </row>
    <row r="96" spans="1:15" s="2" customFormat="1" x14ac:dyDescent="0.25">
      <c r="A96" s="2" t="s">
        <v>0</v>
      </c>
      <c r="B96" s="2" t="s">
        <v>1</v>
      </c>
      <c r="C96" s="2">
        <v>807</v>
      </c>
      <c r="D96" s="2" t="s">
        <v>23</v>
      </c>
      <c r="F96" s="2">
        <v>27</v>
      </c>
      <c r="H96" s="2" t="s">
        <v>5</v>
      </c>
      <c r="I96" s="2">
        <v>5183</v>
      </c>
      <c r="J96" s="2">
        <v>1</v>
      </c>
      <c r="K96" s="2">
        <v>2</v>
      </c>
      <c r="L96" s="2">
        <v>17</v>
      </c>
      <c r="M96" s="3">
        <v>816773098.86000001</v>
      </c>
      <c r="N96" s="3">
        <v>7375419592.3599997</v>
      </c>
      <c r="O96" s="2" t="s">
        <v>51</v>
      </c>
    </row>
    <row r="97" spans="1:15" s="2" customFormat="1" x14ac:dyDescent="0.25">
      <c r="A97" s="2" t="s">
        <v>0</v>
      </c>
      <c r="B97" s="2" t="s">
        <v>1</v>
      </c>
      <c r="C97" s="2">
        <v>810</v>
      </c>
      <c r="D97" s="2" t="s">
        <v>24</v>
      </c>
      <c r="F97" s="2">
        <v>0</v>
      </c>
      <c r="I97" s="2">
        <v>1099</v>
      </c>
      <c r="J97" s="2">
        <v>0</v>
      </c>
      <c r="K97" s="2">
        <v>5</v>
      </c>
      <c r="L97" s="2">
        <v>51</v>
      </c>
      <c r="M97" s="3">
        <v>5000</v>
      </c>
      <c r="N97" s="3">
        <v>32350</v>
      </c>
      <c r="O97" s="2" t="s">
        <v>51</v>
      </c>
    </row>
    <row r="98" spans="1:15" s="2" customFormat="1" x14ac:dyDescent="0.25">
      <c r="A98" s="2" t="s">
        <v>0</v>
      </c>
      <c r="B98" s="2" t="s">
        <v>1</v>
      </c>
      <c r="C98" s="2">
        <v>810</v>
      </c>
      <c r="D98" s="2" t="s">
        <v>24</v>
      </c>
      <c r="F98" s="2">
        <v>3</v>
      </c>
      <c r="I98" s="2">
        <v>1060</v>
      </c>
      <c r="J98" s="2">
        <v>0</v>
      </c>
      <c r="K98" s="2">
        <v>5</v>
      </c>
      <c r="L98" s="2">
        <v>51</v>
      </c>
      <c r="M98" s="3">
        <v>188.08</v>
      </c>
      <c r="N98" s="3">
        <v>1334.21</v>
      </c>
      <c r="O98" s="2" t="s">
        <v>51</v>
      </c>
    </row>
    <row r="99" spans="1:15" s="2" customFormat="1" x14ac:dyDescent="0.25">
      <c r="A99" s="2" t="s">
        <v>0</v>
      </c>
      <c r="B99" s="2" t="s">
        <v>1</v>
      </c>
      <c r="C99" s="2">
        <v>810</v>
      </c>
      <c r="D99" s="2" t="s">
        <v>24</v>
      </c>
      <c r="F99" s="2">
        <v>3</v>
      </c>
      <c r="H99" s="2" t="s">
        <v>5</v>
      </c>
      <c r="I99" s="2">
        <v>5175</v>
      </c>
      <c r="J99" s="2">
        <v>1</v>
      </c>
      <c r="K99" s="2">
        <v>2</v>
      </c>
      <c r="L99" s="2">
        <v>17</v>
      </c>
      <c r="M99" s="3">
        <v>0</v>
      </c>
      <c r="N99" s="3">
        <v>1699231</v>
      </c>
      <c r="O99" s="2" t="s">
        <v>51</v>
      </c>
    </row>
    <row r="100" spans="1:15" s="2" customFormat="1" x14ac:dyDescent="0.25">
      <c r="A100" s="2" t="s">
        <v>0</v>
      </c>
      <c r="B100" s="2" t="s">
        <v>1</v>
      </c>
      <c r="C100" s="2">
        <v>810</v>
      </c>
      <c r="D100" s="2" t="s">
        <v>24</v>
      </c>
      <c r="F100" s="2">
        <v>10</v>
      </c>
      <c r="I100" s="2">
        <v>850</v>
      </c>
      <c r="J100" s="2">
        <v>0</v>
      </c>
      <c r="K100" s="2">
        <v>5</v>
      </c>
      <c r="L100" s="2">
        <v>51</v>
      </c>
      <c r="M100" s="3">
        <v>93396.160000000003</v>
      </c>
      <c r="N100" s="3">
        <v>862528.48</v>
      </c>
      <c r="O100" s="2" t="s">
        <v>51</v>
      </c>
    </row>
    <row r="101" spans="1:15" s="2" customFormat="1" x14ac:dyDescent="0.25">
      <c r="A101" s="2" t="s">
        <v>0</v>
      </c>
      <c r="B101" s="2" t="s">
        <v>1</v>
      </c>
      <c r="C101" s="2">
        <v>810</v>
      </c>
      <c r="D101" s="2" t="s">
        <v>24</v>
      </c>
      <c r="F101" s="2">
        <v>10</v>
      </c>
      <c r="I101" s="2">
        <v>864</v>
      </c>
      <c r="J101" s="2">
        <v>0</v>
      </c>
      <c r="K101" s="2">
        <v>5</v>
      </c>
      <c r="L101" s="2">
        <v>51</v>
      </c>
      <c r="M101" s="3">
        <v>4856102.3600000003</v>
      </c>
      <c r="N101" s="3">
        <v>46059781.560000002</v>
      </c>
      <c r="O101" s="2" t="s">
        <v>51</v>
      </c>
    </row>
    <row r="102" spans="1:15" s="2" customFormat="1" x14ac:dyDescent="0.25">
      <c r="A102" s="2" t="s">
        <v>0</v>
      </c>
      <c r="B102" s="2" t="s">
        <v>1</v>
      </c>
      <c r="C102" s="2">
        <v>810</v>
      </c>
      <c r="D102" s="2" t="s">
        <v>24</v>
      </c>
      <c r="F102" s="2">
        <v>10</v>
      </c>
      <c r="I102" s="2">
        <v>865</v>
      </c>
      <c r="J102" s="2">
        <v>0</v>
      </c>
      <c r="K102" s="2">
        <v>5</v>
      </c>
      <c r="L102" s="2">
        <v>51</v>
      </c>
      <c r="M102" s="3">
        <v>21437.89</v>
      </c>
      <c r="N102" s="3">
        <v>211347.46</v>
      </c>
      <c r="O102" s="2" t="s">
        <v>51</v>
      </c>
    </row>
    <row r="103" spans="1:15" s="2" customFormat="1" x14ac:dyDescent="0.25">
      <c r="A103" s="2" t="s">
        <v>0</v>
      </c>
      <c r="B103" s="2" t="s">
        <v>1</v>
      </c>
      <c r="C103" s="2">
        <v>810</v>
      </c>
      <c r="D103" s="2" t="s">
        <v>24</v>
      </c>
      <c r="F103" s="2">
        <v>10</v>
      </c>
      <c r="I103" s="2">
        <v>869</v>
      </c>
      <c r="J103" s="2">
        <v>0</v>
      </c>
      <c r="K103" s="2">
        <v>5</v>
      </c>
      <c r="L103" s="2">
        <v>51</v>
      </c>
      <c r="M103" s="3">
        <v>4309721.3499999996</v>
      </c>
      <c r="N103" s="3">
        <v>40365651.25</v>
      </c>
      <c r="O103" s="2" t="s">
        <v>51</v>
      </c>
    </row>
    <row r="104" spans="1:15" s="2" customFormat="1" x14ac:dyDescent="0.25">
      <c r="A104" s="2" t="s">
        <v>0</v>
      </c>
      <c r="B104" s="2" t="s">
        <v>1</v>
      </c>
      <c r="C104" s="2">
        <v>810</v>
      </c>
      <c r="D104" s="2" t="s">
        <v>24</v>
      </c>
      <c r="F104" s="2">
        <v>10</v>
      </c>
      <c r="I104" s="2">
        <v>1060</v>
      </c>
      <c r="J104" s="2">
        <v>0</v>
      </c>
      <c r="K104" s="2">
        <v>5</v>
      </c>
      <c r="L104" s="2">
        <v>51</v>
      </c>
      <c r="M104" s="3">
        <v>144958.82999999999</v>
      </c>
      <c r="N104" s="3">
        <v>1051083.1000000001</v>
      </c>
      <c r="O104" s="2" t="s">
        <v>51</v>
      </c>
    </row>
    <row r="105" spans="1:15" s="2" customFormat="1" x14ac:dyDescent="0.25">
      <c r="A105" s="2" t="s">
        <v>0</v>
      </c>
      <c r="B105" s="2" t="s">
        <v>1</v>
      </c>
      <c r="C105" s="2">
        <v>810</v>
      </c>
      <c r="D105" s="2" t="s">
        <v>24</v>
      </c>
      <c r="F105" s="2">
        <v>10</v>
      </c>
      <c r="I105" s="2">
        <v>1099</v>
      </c>
      <c r="J105" s="2">
        <v>0</v>
      </c>
      <c r="K105" s="2">
        <v>5</v>
      </c>
      <c r="L105" s="2">
        <v>51</v>
      </c>
      <c r="M105" s="3">
        <v>35003.14</v>
      </c>
      <c r="N105" s="3">
        <v>4758909.54</v>
      </c>
      <c r="O105" s="2" t="s">
        <v>51</v>
      </c>
    </row>
    <row r="106" spans="1:15" s="2" customFormat="1" x14ac:dyDescent="0.25">
      <c r="A106" s="2" t="s">
        <v>0</v>
      </c>
      <c r="B106" s="2" t="s">
        <v>1</v>
      </c>
      <c r="C106" s="2">
        <v>810</v>
      </c>
      <c r="D106" s="2" t="s">
        <v>24</v>
      </c>
      <c r="F106" s="2">
        <v>10</v>
      </c>
      <c r="H106" s="2" t="s">
        <v>5</v>
      </c>
      <c r="I106" s="2">
        <v>5100</v>
      </c>
      <c r="J106" s="2">
        <v>1</v>
      </c>
      <c r="K106" s="2">
        <v>2</v>
      </c>
      <c r="L106" s="2">
        <v>17</v>
      </c>
      <c r="M106" s="3">
        <v>20061041.41</v>
      </c>
      <c r="N106" s="3">
        <v>165630308.38</v>
      </c>
      <c r="O106" s="2" t="s">
        <v>51</v>
      </c>
    </row>
    <row r="107" spans="1:15" s="2" customFormat="1" x14ac:dyDescent="0.25">
      <c r="A107" s="2" t="s">
        <v>0</v>
      </c>
      <c r="B107" s="2" t="s">
        <v>1</v>
      </c>
      <c r="C107" s="2">
        <v>810</v>
      </c>
      <c r="D107" s="2" t="s">
        <v>24</v>
      </c>
      <c r="F107" s="2">
        <v>10</v>
      </c>
      <c r="H107" s="2" t="s">
        <v>5</v>
      </c>
      <c r="I107" s="2">
        <v>5101</v>
      </c>
      <c r="J107" s="2">
        <v>1</v>
      </c>
      <c r="K107" s="2">
        <v>2</v>
      </c>
      <c r="L107" s="2">
        <v>17</v>
      </c>
      <c r="M107" s="3">
        <v>36942.89</v>
      </c>
      <c r="N107" s="3">
        <v>341796.26</v>
      </c>
      <c r="O107" s="2" t="s">
        <v>51</v>
      </c>
    </row>
    <row r="108" spans="1:15" s="2" customFormat="1" x14ac:dyDescent="0.25">
      <c r="A108" s="2" t="s">
        <v>0</v>
      </c>
      <c r="B108" s="2" t="s">
        <v>1</v>
      </c>
      <c r="C108" s="2">
        <v>810</v>
      </c>
      <c r="D108" s="2" t="s">
        <v>24</v>
      </c>
      <c r="F108" s="2">
        <v>11</v>
      </c>
      <c r="I108" s="2">
        <v>1099</v>
      </c>
      <c r="J108" s="2">
        <v>0</v>
      </c>
      <c r="K108" s="2">
        <v>5</v>
      </c>
      <c r="L108" s="2">
        <v>51</v>
      </c>
      <c r="M108" s="3">
        <v>200</v>
      </c>
      <c r="N108" s="3">
        <v>200</v>
      </c>
      <c r="O108" s="2" t="s">
        <v>51</v>
      </c>
    </row>
    <row r="109" spans="1:15" s="2" customFormat="1" x14ac:dyDescent="0.25">
      <c r="A109" s="2" t="s">
        <v>0</v>
      </c>
      <c r="B109" s="2" t="s">
        <v>1</v>
      </c>
      <c r="C109" s="2">
        <v>810</v>
      </c>
      <c r="D109" s="2" t="s">
        <v>24</v>
      </c>
      <c r="F109" s="2">
        <v>12</v>
      </c>
      <c r="I109" s="2">
        <v>891</v>
      </c>
      <c r="J109" s="2">
        <v>0</v>
      </c>
      <c r="K109" s="2">
        <v>5</v>
      </c>
      <c r="L109" s="2">
        <v>51</v>
      </c>
      <c r="M109" s="3">
        <v>91422.01</v>
      </c>
      <c r="N109" s="3">
        <v>1398749.76</v>
      </c>
      <c r="O109" s="2" t="s">
        <v>51</v>
      </c>
    </row>
    <row r="110" spans="1:15" s="2" customFormat="1" x14ac:dyDescent="0.25">
      <c r="A110" s="2" t="s">
        <v>0</v>
      </c>
      <c r="B110" s="2" t="s">
        <v>1</v>
      </c>
      <c r="C110" s="2">
        <v>810</v>
      </c>
      <c r="D110" s="2" t="s">
        <v>24</v>
      </c>
      <c r="F110" s="2">
        <v>12</v>
      </c>
      <c r="I110" s="2">
        <v>1010</v>
      </c>
      <c r="J110" s="2">
        <v>0</v>
      </c>
      <c r="K110" s="2">
        <v>5</v>
      </c>
      <c r="L110" s="2">
        <v>51</v>
      </c>
      <c r="M110" s="3">
        <v>314780.27</v>
      </c>
      <c r="N110" s="3">
        <v>2475490.59</v>
      </c>
      <c r="O110" s="2" t="s">
        <v>51</v>
      </c>
    </row>
    <row r="111" spans="1:15" s="2" customFormat="1" x14ac:dyDescent="0.25">
      <c r="A111" s="2" t="s">
        <v>0</v>
      </c>
      <c r="B111" s="2" t="s">
        <v>1</v>
      </c>
      <c r="C111" s="2">
        <v>810</v>
      </c>
      <c r="D111" s="2" t="s">
        <v>24</v>
      </c>
      <c r="F111" s="2">
        <v>12</v>
      </c>
      <c r="I111" s="2">
        <v>1060</v>
      </c>
      <c r="J111" s="2">
        <v>0</v>
      </c>
      <c r="K111" s="2">
        <v>5</v>
      </c>
      <c r="L111" s="2">
        <v>51</v>
      </c>
      <c r="M111" s="3">
        <v>65.319999999999993</v>
      </c>
      <c r="N111" s="3">
        <v>1086.93</v>
      </c>
      <c r="O111" s="2" t="s">
        <v>51</v>
      </c>
    </row>
    <row r="112" spans="1:15" s="2" customFormat="1" x14ac:dyDescent="0.25">
      <c r="A112" s="2" t="s">
        <v>0</v>
      </c>
      <c r="B112" s="2" t="s">
        <v>1</v>
      </c>
      <c r="C112" s="2">
        <v>810</v>
      </c>
      <c r="D112" s="2" t="s">
        <v>24</v>
      </c>
      <c r="F112" s="2">
        <v>12</v>
      </c>
      <c r="I112" s="2">
        <v>1099</v>
      </c>
      <c r="J112" s="2">
        <v>0</v>
      </c>
      <c r="K112" s="2">
        <v>5</v>
      </c>
      <c r="L112" s="2">
        <v>51</v>
      </c>
      <c r="M112" s="3">
        <v>1131696.1000000001</v>
      </c>
      <c r="N112" s="3">
        <v>6894716.5599999996</v>
      </c>
      <c r="O112" s="2" t="s">
        <v>51</v>
      </c>
    </row>
    <row r="113" spans="1:15" s="2" customFormat="1" x14ac:dyDescent="0.25">
      <c r="A113" s="2" t="s">
        <v>0</v>
      </c>
      <c r="B113" s="2" t="s">
        <v>1</v>
      </c>
      <c r="C113" s="2">
        <v>810</v>
      </c>
      <c r="D113" s="2" t="s">
        <v>24</v>
      </c>
      <c r="F113" s="2">
        <v>12</v>
      </c>
      <c r="H113" s="2" t="s">
        <v>5</v>
      </c>
      <c r="I113" s="2">
        <v>5070</v>
      </c>
      <c r="J113" s="2">
        <v>1</v>
      </c>
      <c r="K113" s="2">
        <v>2</v>
      </c>
      <c r="L113" s="2">
        <v>17</v>
      </c>
      <c r="M113" s="3">
        <v>1067848.19</v>
      </c>
      <c r="N113" s="3">
        <v>8508443.1300000008</v>
      </c>
      <c r="O113" s="2" t="s">
        <v>51</v>
      </c>
    </row>
    <row r="114" spans="1:15" s="2" customFormat="1" x14ac:dyDescent="0.25">
      <c r="A114" s="2" t="s">
        <v>0</v>
      </c>
      <c r="B114" s="2" t="s">
        <v>1</v>
      </c>
      <c r="C114" s="2">
        <v>810</v>
      </c>
      <c r="D114" s="2" t="s">
        <v>24</v>
      </c>
      <c r="F114" s="2">
        <v>12</v>
      </c>
      <c r="H114" s="2" t="s">
        <v>5</v>
      </c>
      <c r="I114" s="2">
        <v>5161</v>
      </c>
      <c r="J114" s="2">
        <v>1</v>
      </c>
      <c r="K114" s="2">
        <v>2</v>
      </c>
      <c r="L114" s="2">
        <v>17</v>
      </c>
      <c r="M114" s="3">
        <v>4611805.1399999997</v>
      </c>
      <c r="N114" s="3">
        <v>448570577.80000001</v>
      </c>
      <c r="O114" s="2" t="s">
        <v>51</v>
      </c>
    </row>
    <row r="115" spans="1:15" s="2" customFormat="1" x14ac:dyDescent="0.25">
      <c r="A115" s="2" t="s">
        <v>0</v>
      </c>
      <c r="B115" s="2" t="s">
        <v>1</v>
      </c>
      <c r="C115" s="2">
        <v>810</v>
      </c>
      <c r="D115" s="2" t="s">
        <v>24</v>
      </c>
      <c r="F115" s="2">
        <v>13</v>
      </c>
      <c r="I115" s="2">
        <v>891</v>
      </c>
      <c r="J115" s="2">
        <v>0</v>
      </c>
      <c r="K115" s="2">
        <v>5</v>
      </c>
      <c r="L115" s="2">
        <v>51</v>
      </c>
      <c r="M115" s="3">
        <v>152842.5</v>
      </c>
      <c r="N115" s="3">
        <v>873672.9</v>
      </c>
      <c r="O115" s="2" t="s">
        <v>51</v>
      </c>
    </row>
    <row r="116" spans="1:15" s="2" customFormat="1" x14ac:dyDescent="0.25">
      <c r="A116" s="2" t="s">
        <v>0</v>
      </c>
      <c r="B116" s="2" t="s">
        <v>1</v>
      </c>
      <c r="C116" s="2">
        <v>810</v>
      </c>
      <c r="D116" s="2" t="s">
        <v>24</v>
      </c>
      <c r="F116" s="2">
        <v>13</v>
      </c>
      <c r="I116" s="2">
        <v>1040</v>
      </c>
      <c r="J116" s="2">
        <v>0</v>
      </c>
      <c r="K116" s="2">
        <v>5</v>
      </c>
      <c r="L116" s="2">
        <v>51</v>
      </c>
      <c r="M116" s="3">
        <v>219250</v>
      </c>
      <c r="N116" s="3">
        <v>51939307.479999997</v>
      </c>
      <c r="O116" s="2" t="s">
        <v>51</v>
      </c>
    </row>
    <row r="117" spans="1:15" s="2" customFormat="1" x14ac:dyDescent="0.25">
      <c r="A117" s="2" t="s">
        <v>0</v>
      </c>
      <c r="B117" s="2" t="s">
        <v>1</v>
      </c>
      <c r="C117" s="2">
        <v>810</v>
      </c>
      <c r="D117" s="2" t="s">
        <v>24</v>
      </c>
      <c r="F117" s="2">
        <v>13</v>
      </c>
      <c r="I117" s="2">
        <v>1099</v>
      </c>
      <c r="J117" s="2">
        <v>0</v>
      </c>
      <c r="K117" s="2">
        <v>5</v>
      </c>
      <c r="L117" s="2">
        <v>51</v>
      </c>
      <c r="M117" s="3">
        <v>9989.7900000000009</v>
      </c>
      <c r="N117" s="3">
        <v>90377.600000000006</v>
      </c>
      <c r="O117" s="2" t="s">
        <v>51</v>
      </c>
    </row>
    <row r="118" spans="1:15" s="2" customFormat="1" x14ac:dyDescent="0.25">
      <c r="A118" s="2" t="s">
        <v>0</v>
      </c>
      <c r="B118" s="2" t="s">
        <v>1</v>
      </c>
      <c r="C118" s="2">
        <v>810</v>
      </c>
      <c r="D118" s="2" t="s">
        <v>24</v>
      </c>
      <c r="F118" s="2">
        <v>13</v>
      </c>
      <c r="H118" s="2" t="s">
        <v>5</v>
      </c>
      <c r="I118" s="2">
        <v>5120</v>
      </c>
      <c r="J118" s="2">
        <v>2</v>
      </c>
      <c r="K118" s="2">
        <v>2</v>
      </c>
      <c r="L118" s="2">
        <v>17</v>
      </c>
      <c r="M118" s="3">
        <v>34.26</v>
      </c>
      <c r="N118" s="3">
        <v>85.16</v>
      </c>
      <c r="O118" s="2" t="s">
        <v>51</v>
      </c>
    </row>
    <row r="119" spans="1:15" s="2" customFormat="1" x14ac:dyDescent="0.25">
      <c r="A119" s="2" t="s">
        <v>0</v>
      </c>
      <c r="B119" s="2" t="s">
        <v>1</v>
      </c>
      <c r="C119" s="2">
        <v>810</v>
      </c>
      <c r="D119" s="2" t="s">
        <v>24</v>
      </c>
      <c r="F119" s="2">
        <v>13</v>
      </c>
      <c r="H119" s="2" t="s">
        <v>5</v>
      </c>
      <c r="I119" s="2">
        <v>5122</v>
      </c>
      <c r="J119" s="2">
        <v>2</v>
      </c>
      <c r="K119" s="2">
        <v>2</v>
      </c>
      <c r="L119" s="2">
        <v>17</v>
      </c>
      <c r="M119" s="3">
        <v>36.15</v>
      </c>
      <c r="N119" s="3">
        <v>209.62</v>
      </c>
      <c r="O119" s="2" t="s">
        <v>51</v>
      </c>
    </row>
    <row r="120" spans="1:15" s="2" customFormat="1" x14ac:dyDescent="0.25">
      <c r="A120" s="2" t="s">
        <v>0</v>
      </c>
      <c r="B120" s="2" t="s">
        <v>1</v>
      </c>
      <c r="C120" s="2">
        <v>810</v>
      </c>
      <c r="D120" s="2" t="s">
        <v>24</v>
      </c>
      <c r="F120" s="2">
        <v>13</v>
      </c>
      <c r="H120" s="2" t="s">
        <v>5</v>
      </c>
      <c r="I120" s="2">
        <v>5284</v>
      </c>
      <c r="J120" s="2">
        <v>1</v>
      </c>
      <c r="K120" s="2">
        <v>2</v>
      </c>
      <c r="L120" s="2">
        <v>17</v>
      </c>
      <c r="M120" s="3">
        <v>202221.69</v>
      </c>
      <c r="N120" s="3">
        <v>6953809.4500000002</v>
      </c>
      <c r="O120" s="2" t="s">
        <v>51</v>
      </c>
    </row>
    <row r="121" spans="1:15" s="2" customFormat="1" x14ac:dyDescent="0.25">
      <c r="A121" s="2" t="s">
        <v>0</v>
      </c>
      <c r="B121" s="2" t="s">
        <v>1</v>
      </c>
      <c r="C121" s="2">
        <v>810</v>
      </c>
      <c r="D121" s="2" t="s">
        <v>24</v>
      </c>
      <c r="F121" s="2">
        <v>13</v>
      </c>
      <c r="H121" s="2" t="s">
        <v>5</v>
      </c>
      <c r="I121" s="2">
        <v>5439</v>
      </c>
      <c r="J121" s="2">
        <v>1</v>
      </c>
      <c r="K121" s="2">
        <v>2</v>
      </c>
      <c r="L121" s="2">
        <v>17</v>
      </c>
      <c r="M121" s="3">
        <v>0</v>
      </c>
      <c r="N121" s="3">
        <v>150000</v>
      </c>
      <c r="O121" s="2" t="s">
        <v>51</v>
      </c>
    </row>
    <row r="122" spans="1:15" s="2" customFormat="1" x14ac:dyDescent="0.25">
      <c r="A122" s="2" t="s">
        <v>0</v>
      </c>
      <c r="B122" s="2" t="s">
        <v>1</v>
      </c>
      <c r="C122" s="2">
        <v>810</v>
      </c>
      <c r="D122" s="2" t="s">
        <v>24</v>
      </c>
      <c r="F122" s="2">
        <v>13</v>
      </c>
      <c r="H122" s="2" t="s">
        <v>5</v>
      </c>
      <c r="I122" s="2">
        <v>5598</v>
      </c>
      <c r="J122" s="2">
        <v>1</v>
      </c>
      <c r="K122" s="2">
        <v>2</v>
      </c>
      <c r="L122" s="2">
        <v>17</v>
      </c>
      <c r="M122" s="3">
        <v>0</v>
      </c>
      <c r="N122" s="3">
        <v>4251452.17</v>
      </c>
      <c r="O122" s="2" t="s">
        <v>51</v>
      </c>
    </row>
    <row r="123" spans="1:15" s="2" customFormat="1" x14ac:dyDescent="0.25">
      <c r="A123" s="2" t="s">
        <v>0</v>
      </c>
      <c r="B123" s="2" t="s">
        <v>1</v>
      </c>
      <c r="C123" s="2">
        <v>810</v>
      </c>
      <c r="D123" s="2" t="s">
        <v>24</v>
      </c>
      <c r="F123" s="2">
        <v>14</v>
      </c>
      <c r="I123" s="2">
        <v>850</v>
      </c>
      <c r="J123" s="2">
        <v>0</v>
      </c>
      <c r="K123" s="2">
        <v>5</v>
      </c>
      <c r="L123" s="2">
        <v>51</v>
      </c>
      <c r="M123" s="3">
        <v>16562</v>
      </c>
      <c r="N123" s="3">
        <v>434239</v>
      </c>
      <c r="O123" s="2" t="s">
        <v>51</v>
      </c>
    </row>
    <row r="124" spans="1:15" s="2" customFormat="1" x14ac:dyDescent="0.25">
      <c r="A124" s="2" t="s">
        <v>0</v>
      </c>
      <c r="B124" s="2" t="s">
        <v>1</v>
      </c>
      <c r="C124" s="2">
        <v>810</v>
      </c>
      <c r="D124" s="2" t="s">
        <v>24</v>
      </c>
      <c r="F124" s="2">
        <v>14</v>
      </c>
      <c r="I124" s="2">
        <v>891</v>
      </c>
      <c r="J124" s="2">
        <v>0</v>
      </c>
      <c r="K124" s="2">
        <v>5</v>
      </c>
      <c r="L124" s="2">
        <v>51</v>
      </c>
      <c r="M124" s="3">
        <v>1057.81</v>
      </c>
      <c r="N124" s="3">
        <v>112252.71</v>
      </c>
      <c r="O124" s="2" t="s">
        <v>51</v>
      </c>
    </row>
    <row r="125" spans="1:15" s="2" customFormat="1" x14ac:dyDescent="0.25">
      <c r="A125" s="2" t="s">
        <v>0</v>
      </c>
      <c r="B125" s="2" t="s">
        <v>1</v>
      </c>
      <c r="C125" s="2">
        <v>810</v>
      </c>
      <c r="D125" s="2" t="s">
        <v>24</v>
      </c>
      <c r="F125" s="2">
        <v>14</v>
      </c>
      <c r="I125" s="2">
        <v>1060</v>
      </c>
      <c r="J125" s="2">
        <v>0</v>
      </c>
      <c r="K125" s="2">
        <v>5</v>
      </c>
      <c r="L125" s="2">
        <v>51</v>
      </c>
      <c r="M125" s="3">
        <v>56880.55</v>
      </c>
      <c r="N125" s="3">
        <v>172497.4</v>
      </c>
      <c r="O125" s="2" t="s">
        <v>51</v>
      </c>
    </row>
    <row r="126" spans="1:15" s="2" customFormat="1" x14ac:dyDescent="0.25">
      <c r="A126" s="2" t="s">
        <v>0</v>
      </c>
      <c r="B126" s="2" t="s">
        <v>1</v>
      </c>
      <c r="C126" s="2">
        <v>810</v>
      </c>
      <c r="D126" s="2" t="s">
        <v>24</v>
      </c>
      <c r="F126" s="2">
        <v>14</v>
      </c>
      <c r="I126" s="2">
        <v>1099</v>
      </c>
      <c r="J126" s="2">
        <v>0</v>
      </c>
      <c r="K126" s="2">
        <v>5</v>
      </c>
      <c r="L126" s="2">
        <v>51</v>
      </c>
      <c r="M126" s="3">
        <v>327810.26</v>
      </c>
      <c r="N126" s="3">
        <v>13721251.630000001</v>
      </c>
      <c r="O126" s="2" t="s">
        <v>51</v>
      </c>
    </row>
    <row r="127" spans="1:15" s="2" customFormat="1" x14ac:dyDescent="0.25">
      <c r="A127" s="2" t="s">
        <v>0</v>
      </c>
      <c r="B127" s="2" t="s">
        <v>1</v>
      </c>
      <c r="C127" s="2">
        <v>810</v>
      </c>
      <c r="D127" s="2" t="s">
        <v>24</v>
      </c>
      <c r="F127" s="2">
        <v>14</v>
      </c>
      <c r="H127" s="2" t="s">
        <v>5</v>
      </c>
      <c r="I127" s="2">
        <v>5015</v>
      </c>
      <c r="J127" s="2">
        <v>6</v>
      </c>
      <c r="K127" s="2">
        <v>2</v>
      </c>
      <c r="L127" s="2">
        <v>17</v>
      </c>
      <c r="M127" s="3">
        <v>247836.56</v>
      </c>
      <c r="N127" s="3">
        <v>152931406.5</v>
      </c>
      <c r="O127" s="2" t="s">
        <v>51</v>
      </c>
    </row>
    <row r="128" spans="1:15" s="2" customFormat="1" x14ac:dyDescent="0.25">
      <c r="A128" s="2" t="s">
        <v>0</v>
      </c>
      <c r="B128" s="2" t="s">
        <v>1</v>
      </c>
      <c r="C128" s="2">
        <v>810</v>
      </c>
      <c r="D128" s="2" t="s">
        <v>24</v>
      </c>
      <c r="F128" s="2">
        <v>14</v>
      </c>
      <c r="H128" s="2" t="s">
        <v>5</v>
      </c>
      <c r="I128" s="2">
        <v>5063</v>
      </c>
      <c r="J128" s="2">
        <v>1</v>
      </c>
      <c r="K128" s="2">
        <v>2</v>
      </c>
      <c r="L128" s="2">
        <v>17</v>
      </c>
      <c r="M128" s="3">
        <v>0</v>
      </c>
      <c r="N128" s="3">
        <v>397818.08</v>
      </c>
      <c r="O128" s="2" t="s">
        <v>51</v>
      </c>
    </row>
    <row r="129" spans="1:15" s="2" customFormat="1" x14ac:dyDescent="0.25">
      <c r="A129" s="2" t="s">
        <v>0</v>
      </c>
      <c r="B129" s="2" t="s">
        <v>1</v>
      </c>
      <c r="C129" s="2">
        <v>810</v>
      </c>
      <c r="D129" s="2" t="s">
        <v>24</v>
      </c>
      <c r="F129" s="2">
        <v>14</v>
      </c>
      <c r="H129" s="2" t="s">
        <v>5</v>
      </c>
      <c r="I129" s="2">
        <v>5137</v>
      </c>
      <c r="J129" s="2">
        <v>1</v>
      </c>
      <c r="K129" s="2">
        <v>2</v>
      </c>
      <c r="L129" s="2">
        <v>17</v>
      </c>
      <c r="M129" s="3">
        <v>4759</v>
      </c>
      <c r="N129" s="3">
        <v>24152891.530000001</v>
      </c>
      <c r="O129" s="2" t="s">
        <v>51</v>
      </c>
    </row>
    <row r="130" spans="1:15" s="2" customFormat="1" x14ac:dyDescent="0.25">
      <c r="A130" s="2" t="s">
        <v>0</v>
      </c>
      <c r="B130" s="2" t="s">
        <v>1</v>
      </c>
      <c r="C130" s="2">
        <v>810</v>
      </c>
      <c r="D130" s="2" t="s">
        <v>24</v>
      </c>
      <c r="F130" s="2">
        <v>14</v>
      </c>
      <c r="H130" s="2" t="s">
        <v>5</v>
      </c>
      <c r="I130" s="2">
        <v>5141</v>
      </c>
      <c r="J130" s="2">
        <v>3</v>
      </c>
      <c r="K130" s="2">
        <v>2</v>
      </c>
      <c r="L130" s="2">
        <v>17</v>
      </c>
      <c r="M130" s="3">
        <v>1668603.46</v>
      </c>
      <c r="N130" s="3">
        <v>12605243.220000001</v>
      </c>
      <c r="O130" s="2" t="s">
        <v>51</v>
      </c>
    </row>
    <row r="131" spans="1:15" s="2" customFormat="1" x14ac:dyDescent="0.25">
      <c r="A131" s="2" t="s">
        <v>0</v>
      </c>
      <c r="B131" s="2" t="s">
        <v>1</v>
      </c>
      <c r="C131" s="2">
        <v>810</v>
      </c>
      <c r="D131" s="2" t="s">
        <v>24</v>
      </c>
      <c r="F131" s="2">
        <v>14</v>
      </c>
      <c r="I131" s="2">
        <v>5241</v>
      </c>
      <c r="J131" s="2">
        <v>0</v>
      </c>
      <c r="K131" s="2">
        <v>5</v>
      </c>
      <c r="L131" s="2">
        <v>51</v>
      </c>
      <c r="M131" s="3">
        <v>575</v>
      </c>
      <c r="N131" s="3">
        <v>21076481.899999999</v>
      </c>
      <c r="O131" s="2" t="s">
        <v>51</v>
      </c>
    </row>
    <row r="132" spans="1:15" s="2" customFormat="1" x14ac:dyDescent="0.25">
      <c r="A132" s="2" t="s">
        <v>0</v>
      </c>
      <c r="B132" s="2" t="s">
        <v>1</v>
      </c>
      <c r="C132" s="2">
        <v>810</v>
      </c>
      <c r="D132" s="2" t="s">
        <v>24</v>
      </c>
      <c r="F132" s="2">
        <v>15</v>
      </c>
      <c r="I132" s="2">
        <v>854</v>
      </c>
      <c r="J132" s="2">
        <v>0</v>
      </c>
      <c r="K132" s="2">
        <v>5</v>
      </c>
      <c r="L132" s="2">
        <v>51</v>
      </c>
      <c r="M132" s="3">
        <v>0</v>
      </c>
      <c r="N132" s="3">
        <v>15000000</v>
      </c>
      <c r="O132" s="2" t="s">
        <v>51</v>
      </c>
    </row>
    <row r="133" spans="1:15" s="2" customFormat="1" x14ac:dyDescent="0.25">
      <c r="A133" s="2" t="s">
        <v>0</v>
      </c>
      <c r="B133" s="2" t="s">
        <v>1</v>
      </c>
      <c r="C133" s="2">
        <v>810</v>
      </c>
      <c r="D133" s="2" t="s">
        <v>24</v>
      </c>
      <c r="F133" s="2">
        <v>15</v>
      </c>
      <c r="I133" s="2">
        <v>891</v>
      </c>
      <c r="J133" s="2">
        <v>0</v>
      </c>
      <c r="K133" s="2">
        <v>5</v>
      </c>
      <c r="L133" s="2">
        <v>51</v>
      </c>
      <c r="M133" s="3">
        <v>380867</v>
      </c>
      <c r="N133" s="3">
        <v>7462239.5599999996</v>
      </c>
      <c r="O133" s="2" t="s">
        <v>51</v>
      </c>
    </row>
    <row r="134" spans="1:15" s="2" customFormat="1" x14ac:dyDescent="0.25">
      <c r="A134" s="2" t="s">
        <v>0</v>
      </c>
      <c r="B134" s="2" t="s">
        <v>1</v>
      </c>
      <c r="C134" s="2">
        <v>810</v>
      </c>
      <c r="D134" s="2" t="s">
        <v>24</v>
      </c>
      <c r="F134" s="2">
        <v>15</v>
      </c>
      <c r="I134" s="2">
        <v>1050</v>
      </c>
      <c r="J134" s="2">
        <v>0</v>
      </c>
      <c r="K134" s="2">
        <v>5</v>
      </c>
      <c r="L134" s="2">
        <v>51</v>
      </c>
      <c r="M134" s="3">
        <v>2409158.5499999998</v>
      </c>
      <c r="N134" s="3">
        <v>7786873.8099999996</v>
      </c>
      <c r="O134" s="2" t="s">
        <v>51</v>
      </c>
    </row>
    <row r="135" spans="1:15" s="2" customFormat="1" x14ac:dyDescent="0.25">
      <c r="A135" s="2" t="s">
        <v>0</v>
      </c>
      <c r="B135" s="2" t="s">
        <v>1</v>
      </c>
      <c r="C135" s="2">
        <v>810</v>
      </c>
      <c r="D135" s="2" t="s">
        <v>24</v>
      </c>
      <c r="F135" s="2">
        <v>15</v>
      </c>
      <c r="I135" s="2">
        <v>1060</v>
      </c>
      <c r="J135" s="2">
        <v>0</v>
      </c>
      <c r="K135" s="2">
        <v>5</v>
      </c>
      <c r="L135" s="2">
        <v>51</v>
      </c>
      <c r="M135" s="3">
        <v>30205.4</v>
      </c>
      <c r="N135" s="3">
        <v>303627.61</v>
      </c>
      <c r="O135" s="2" t="s">
        <v>51</v>
      </c>
    </row>
    <row r="136" spans="1:15" s="2" customFormat="1" x14ac:dyDescent="0.25">
      <c r="A136" s="2" t="s">
        <v>0</v>
      </c>
      <c r="B136" s="2" t="s">
        <v>1</v>
      </c>
      <c r="C136" s="2">
        <v>810</v>
      </c>
      <c r="D136" s="2" t="s">
        <v>24</v>
      </c>
      <c r="F136" s="2">
        <v>15</v>
      </c>
      <c r="I136" s="2">
        <v>1099</v>
      </c>
      <c r="J136" s="2">
        <v>0</v>
      </c>
      <c r="K136" s="2">
        <v>5</v>
      </c>
      <c r="L136" s="2">
        <v>51</v>
      </c>
      <c r="M136" s="3">
        <v>16557235.539999999</v>
      </c>
      <c r="N136" s="3">
        <v>985758856.58000004</v>
      </c>
      <c r="O136" s="2" t="s">
        <v>51</v>
      </c>
    </row>
    <row r="137" spans="1:15" s="2" customFormat="1" x14ac:dyDescent="0.25">
      <c r="A137" s="2" t="s">
        <v>0</v>
      </c>
      <c r="B137" s="2" t="s">
        <v>1</v>
      </c>
      <c r="C137" s="2">
        <v>810</v>
      </c>
      <c r="D137" s="2" t="s">
        <v>24</v>
      </c>
      <c r="F137" s="2">
        <v>15</v>
      </c>
      <c r="H137" s="2" t="s">
        <v>5</v>
      </c>
      <c r="I137" s="2">
        <v>5041</v>
      </c>
      <c r="J137" s="2">
        <v>1</v>
      </c>
      <c r="K137" s="2">
        <v>2</v>
      </c>
      <c r="L137" s="2">
        <v>17</v>
      </c>
      <c r="M137" s="3">
        <v>50896580.140000001</v>
      </c>
      <c r="N137" s="3">
        <v>2137181402.51</v>
      </c>
      <c r="O137" s="2" t="s">
        <v>51</v>
      </c>
    </row>
    <row r="138" spans="1:15" s="2" customFormat="1" x14ac:dyDescent="0.25">
      <c r="A138" s="2" t="s">
        <v>0</v>
      </c>
      <c r="B138" s="2" t="s">
        <v>1</v>
      </c>
      <c r="C138" s="2">
        <v>810</v>
      </c>
      <c r="D138" s="2" t="s">
        <v>24</v>
      </c>
      <c r="F138" s="2">
        <v>15</v>
      </c>
      <c r="H138" s="2" t="s">
        <v>5</v>
      </c>
      <c r="I138" s="2">
        <v>5042</v>
      </c>
      <c r="J138" s="2">
        <v>1</v>
      </c>
      <c r="K138" s="2">
        <v>2</v>
      </c>
      <c r="L138" s="2">
        <v>17</v>
      </c>
      <c r="M138" s="3">
        <v>106040283.19</v>
      </c>
      <c r="N138" s="3">
        <v>2851826119.9099998</v>
      </c>
      <c r="O138" s="2" t="s">
        <v>51</v>
      </c>
    </row>
    <row r="139" spans="1:15" s="2" customFormat="1" x14ac:dyDescent="0.25">
      <c r="A139" s="2" t="s">
        <v>0</v>
      </c>
      <c r="B139" s="2" t="s">
        <v>1</v>
      </c>
      <c r="C139" s="2">
        <v>810</v>
      </c>
      <c r="D139" s="2" t="s">
        <v>24</v>
      </c>
      <c r="F139" s="2">
        <v>16</v>
      </c>
      <c r="I139" s="2">
        <v>869</v>
      </c>
      <c r="J139" s="2">
        <v>0</v>
      </c>
      <c r="K139" s="2">
        <v>5</v>
      </c>
      <c r="L139" s="2">
        <v>51</v>
      </c>
      <c r="M139" s="3">
        <v>184</v>
      </c>
      <c r="N139" s="3">
        <v>754.65</v>
      </c>
      <c r="O139" s="2" t="s">
        <v>51</v>
      </c>
    </row>
    <row r="140" spans="1:15" s="2" customFormat="1" x14ac:dyDescent="0.25">
      <c r="A140" s="2" t="s">
        <v>0</v>
      </c>
      <c r="B140" s="2" t="s">
        <v>1</v>
      </c>
      <c r="C140" s="2">
        <v>810</v>
      </c>
      <c r="D140" s="2" t="s">
        <v>24</v>
      </c>
      <c r="F140" s="2">
        <v>16</v>
      </c>
      <c r="I140" s="2">
        <v>1030</v>
      </c>
      <c r="J140" s="2">
        <v>0</v>
      </c>
      <c r="K140" s="2">
        <v>5</v>
      </c>
      <c r="L140" s="2">
        <v>51</v>
      </c>
      <c r="M140" s="3">
        <v>15779988.66</v>
      </c>
      <c r="N140" s="3">
        <v>105800502.73999999</v>
      </c>
      <c r="O140" s="2" t="s">
        <v>51</v>
      </c>
    </row>
    <row r="141" spans="1:15" s="2" customFormat="1" x14ac:dyDescent="0.25">
      <c r="A141" s="2" t="s">
        <v>0</v>
      </c>
      <c r="B141" s="2" t="s">
        <v>1</v>
      </c>
      <c r="C141" s="2">
        <v>810</v>
      </c>
      <c r="D141" s="2" t="s">
        <v>24</v>
      </c>
      <c r="F141" s="2">
        <v>16</v>
      </c>
      <c r="I141" s="2">
        <v>1080</v>
      </c>
      <c r="J141" s="2">
        <v>0</v>
      </c>
      <c r="K141" s="2">
        <v>5</v>
      </c>
      <c r="L141" s="2">
        <v>51</v>
      </c>
      <c r="M141" s="3">
        <v>7456052.6399999997</v>
      </c>
      <c r="N141" s="3">
        <v>62870408.780000001</v>
      </c>
      <c r="O141" s="2" t="s">
        <v>51</v>
      </c>
    </row>
    <row r="142" spans="1:15" s="2" customFormat="1" x14ac:dyDescent="0.25">
      <c r="A142" s="2" t="s">
        <v>0</v>
      </c>
      <c r="B142" s="2" t="s">
        <v>1</v>
      </c>
      <c r="C142" s="2">
        <v>810</v>
      </c>
      <c r="D142" s="2" t="s">
        <v>24</v>
      </c>
      <c r="F142" s="2">
        <v>16</v>
      </c>
      <c r="I142" s="2">
        <v>1099</v>
      </c>
      <c r="J142" s="2">
        <v>0</v>
      </c>
      <c r="K142" s="2">
        <v>5</v>
      </c>
      <c r="L142" s="2">
        <v>51</v>
      </c>
      <c r="M142" s="3">
        <v>45966.14</v>
      </c>
      <c r="N142" s="3">
        <v>308108.36</v>
      </c>
      <c r="O142" s="2" t="s">
        <v>51</v>
      </c>
    </row>
    <row r="143" spans="1:15" s="2" customFormat="1" x14ac:dyDescent="0.25">
      <c r="A143" s="2" t="s">
        <v>0</v>
      </c>
      <c r="B143" s="2" t="s">
        <v>1</v>
      </c>
      <c r="C143" s="2">
        <v>810</v>
      </c>
      <c r="D143" s="2" t="s">
        <v>24</v>
      </c>
      <c r="F143" s="2">
        <v>16</v>
      </c>
      <c r="H143" s="2" t="s">
        <v>5</v>
      </c>
      <c r="I143" s="2">
        <v>8130</v>
      </c>
      <c r="J143" s="2">
        <v>1</v>
      </c>
      <c r="K143" s="2">
        <v>2</v>
      </c>
      <c r="L143" s="2">
        <v>17</v>
      </c>
      <c r="M143" s="3">
        <v>228580</v>
      </c>
      <c r="N143" s="3">
        <v>64455102.509999998</v>
      </c>
      <c r="O143" s="2" t="s">
        <v>51</v>
      </c>
    </row>
    <row r="144" spans="1:15" s="2" customFormat="1" x14ac:dyDescent="0.25">
      <c r="A144" s="2" t="s">
        <v>0</v>
      </c>
      <c r="B144" s="2" t="s">
        <v>1</v>
      </c>
      <c r="C144" s="2">
        <v>810</v>
      </c>
      <c r="D144" s="2" t="s">
        <v>24</v>
      </c>
      <c r="F144" s="2">
        <v>16</v>
      </c>
      <c r="H144" s="2" t="s">
        <v>5</v>
      </c>
      <c r="I144" s="2">
        <v>8134</v>
      </c>
      <c r="J144" s="2">
        <v>1</v>
      </c>
      <c r="K144" s="2">
        <v>2</v>
      </c>
      <c r="L144" s="2">
        <v>17</v>
      </c>
      <c r="M144" s="3">
        <v>0</v>
      </c>
      <c r="N144" s="3">
        <v>2460588</v>
      </c>
      <c r="O144" s="2" t="s">
        <v>51</v>
      </c>
    </row>
    <row r="145" spans="1:15" s="2" customFormat="1" x14ac:dyDescent="0.25">
      <c r="A145" s="2" t="s">
        <v>0</v>
      </c>
      <c r="B145" s="2" t="s">
        <v>1</v>
      </c>
      <c r="C145" s="2">
        <v>810</v>
      </c>
      <c r="D145" s="2" t="s">
        <v>24</v>
      </c>
      <c r="F145" s="2">
        <v>17</v>
      </c>
      <c r="I145" s="2">
        <v>199</v>
      </c>
      <c r="J145" s="2">
        <v>0</v>
      </c>
      <c r="K145" s="2">
        <v>5</v>
      </c>
      <c r="L145" s="2">
        <v>51</v>
      </c>
      <c r="M145" s="3">
        <v>0</v>
      </c>
      <c r="N145" s="3">
        <v>1380.97</v>
      </c>
      <c r="O145" s="2" t="s">
        <v>51</v>
      </c>
    </row>
    <row r="146" spans="1:15" s="2" customFormat="1" x14ac:dyDescent="0.25">
      <c r="A146" s="2" t="s">
        <v>0</v>
      </c>
      <c r="B146" s="2" t="s">
        <v>1</v>
      </c>
      <c r="C146" s="2">
        <v>810</v>
      </c>
      <c r="D146" s="2" t="s">
        <v>24</v>
      </c>
      <c r="F146" s="2">
        <v>17</v>
      </c>
      <c r="I146" s="2">
        <v>1060</v>
      </c>
      <c r="J146" s="2">
        <v>0</v>
      </c>
      <c r="K146" s="2">
        <v>5</v>
      </c>
      <c r="L146" s="2">
        <v>51</v>
      </c>
      <c r="M146" s="3">
        <v>81934.509999999995</v>
      </c>
      <c r="N146" s="3">
        <v>535760.28</v>
      </c>
      <c r="O146" s="2" t="s">
        <v>51</v>
      </c>
    </row>
    <row r="147" spans="1:15" s="2" customFormat="1" x14ac:dyDescent="0.25">
      <c r="A147" s="2" t="s">
        <v>0</v>
      </c>
      <c r="B147" s="2" t="s">
        <v>1</v>
      </c>
      <c r="C147" s="2">
        <v>810</v>
      </c>
      <c r="D147" s="2" t="s">
        <v>24</v>
      </c>
      <c r="F147" s="2">
        <v>17</v>
      </c>
      <c r="I147" s="2">
        <v>1099</v>
      </c>
      <c r="J147" s="2">
        <v>0</v>
      </c>
      <c r="K147" s="2">
        <v>5</v>
      </c>
      <c r="L147" s="2">
        <v>51</v>
      </c>
      <c r="M147" s="3">
        <v>132241.60999999999</v>
      </c>
      <c r="N147" s="3">
        <v>661617.53</v>
      </c>
      <c r="O147" s="2" t="s">
        <v>51</v>
      </c>
    </row>
    <row r="148" spans="1:15" s="2" customFormat="1" x14ac:dyDescent="0.25">
      <c r="A148" s="2" t="s">
        <v>0</v>
      </c>
      <c r="B148" s="2" t="s">
        <v>1</v>
      </c>
      <c r="C148" s="2">
        <v>810</v>
      </c>
      <c r="D148" s="2" t="s">
        <v>24</v>
      </c>
      <c r="F148" s="2">
        <v>17</v>
      </c>
      <c r="I148" s="2">
        <v>1125</v>
      </c>
      <c r="J148" s="2">
        <v>0</v>
      </c>
      <c r="K148" s="2">
        <v>5</v>
      </c>
      <c r="L148" s="2">
        <v>51</v>
      </c>
      <c r="M148" s="3">
        <v>180</v>
      </c>
      <c r="N148" s="3">
        <v>882</v>
      </c>
      <c r="O148" s="2" t="s">
        <v>51</v>
      </c>
    </row>
    <row r="149" spans="1:15" s="2" customFormat="1" x14ac:dyDescent="0.25">
      <c r="A149" s="2" t="s">
        <v>0</v>
      </c>
      <c r="B149" s="2" t="s">
        <v>1</v>
      </c>
      <c r="C149" s="2">
        <v>810</v>
      </c>
      <c r="D149" s="2" t="s">
        <v>24</v>
      </c>
      <c r="F149" s="2">
        <v>19</v>
      </c>
      <c r="I149" s="2">
        <v>830</v>
      </c>
      <c r="J149" s="2">
        <v>0</v>
      </c>
      <c r="K149" s="2">
        <v>5</v>
      </c>
      <c r="L149" s="2">
        <v>51</v>
      </c>
      <c r="M149" s="3">
        <v>67409770.930000007</v>
      </c>
      <c r="N149" s="3">
        <v>524598455.83999997</v>
      </c>
      <c r="O149" s="2" t="s">
        <v>51</v>
      </c>
    </row>
    <row r="150" spans="1:15" s="2" customFormat="1" x14ac:dyDescent="0.25">
      <c r="A150" s="2" t="s">
        <v>0</v>
      </c>
      <c r="B150" s="2" t="s">
        <v>1</v>
      </c>
      <c r="C150" s="2">
        <v>810</v>
      </c>
      <c r="D150" s="2" t="s">
        <v>24</v>
      </c>
      <c r="F150" s="2">
        <v>19</v>
      </c>
      <c r="I150" s="2">
        <v>869</v>
      </c>
      <c r="J150" s="2">
        <v>0</v>
      </c>
      <c r="K150" s="2">
        <v>5</v>
      </c>
      <c r="L150" s="2">
        <v>51</v>
      </c>
      <c r="M150" s="3">
        <v>0</v>
      </c>
      <c r="N150" s="3">
        <v>105</v>
      </c>
      <c r="O150" s="2" t="s">
        <v>51</v>
      </c>
    </row>
    <row r="151" spans="1:15" s="2" customFormat="1" x14ac:dyDescent="0.25">
      <c r="A151" s="2" t="s">
        <v>0</v>
      </c>
      <c r="B151" s="2" t="s">
        <v>1</v>
      </c>
      <c r="C151" s="2">
        <v>810</v>
      </c>
      <c r="D151" s="2" t="s">
        <v>24</v>
      </c>
      <c r="F151" s="2">
        <v>19</v>
      </c>
      <c r="I151" s="2">
        <v>891</v>
      </c>
      <c r="J151" s="2">
        <v>0</v>
      </c>
      <c r="K151" s="2">
        <v>5</v>
      </c>
      <c r="L151" s="2">
        <v>51</v>
      </c>
      <c r="M151" s="3">
        <v>6055.75</v>
      </c>
      <c r="N151" s="3">
        <v>21639.84</v>
      </c>
      <c r="O151" s="2" t="s">
        <v>51</v>
      </c>
    </row>
    <row r="152" spans="1:15" s="2" customFormat="1" x14ac:dyDescent="0.25">
      <c r="A152" s="2" t="s">
        <v>0</v>
      </c>
      <c r="B152" s="2" t="s">
        <v>1</v>
      </c>
      <c r="C152" s="2">
        <v>810</v>
      </c>
      <c r="D152" s="2" t="s">
        <v>24</v>
      </c>
      <c r="F152" s="2">
        <v>19</v>
      </c>
      <c r="I152" s="2">
        <v>1060</v>
      </c>
      <c r="J152" s="2">
        <v>0</v>
      </c>
      <c r="K152" s="2">
        <v>5</v>
      </c>
      <c r="L152" s="2">
        <v>51</v>
      </c>
      <c r="M152" s="3">
        <v>7074.67</v>
      </c>
      <c r="N152" s="3">
        <v>69392.08</v>
      </c>
      <c r="O152" s="2" t="s">
        <v>51</v>
      </c>
    </row>
    <row r="153" spans="1:15" s="2" customFormat="1" x14ac:dyDescent="0.25">
      <c r="A153" s="2" t="s">
        <v>0</v>
      </c>
      <c r="B153" s="2" t="s">
        <v>1</v>
      </c>
      <c r="C153" s="2">
        <v>810</v>
      </c>
      <c r="D153" s="2" t="s">
        <v>24</v>
      </c>
      <c r="F153" s="2">
        <v>19</v>
      </c>
      <c r="I153" s="2">
        <v>1099</v>
      </c>
      <c r="J153" s="2">
        <v>0</v>
      </c>
      <c r="K153" s="2">
        <v>5</v>
      </c>
      <c r="L153" s="2">
        <v>51</v>
      </c>
      <c r="M153" s="3">
        <v>25</v>
      </c>
      <c r="N153" s="3">
        <v>25526924</v>
      </c>
      <c r="O153" s="2" t="s">
        <v>51</v>
      </c>
    </row>
    <row r="154" spans="1:15" s="2" customFormat="1" x14ac:dyDescent="0.25">
      <c r="A154" s="2" t="s">
        <v>0</v>
      </c>
      <c r="B154" s="2" t="s">
        <v>1</v>
      </c>
      <c r="C154" s="2">
        <v>810</v>
      </c>
      <c r="D154" s="2" t="s">
        <v>24</v>
      </c>
      <c r="F154" s="2">
        <v>20</v>
      </c>
      <c r="I154" s="2">
        <v>850</v>
      </c>
      <c r="J154" s="2">
        <v>0</v>
      </c>
      <c r="K154" s="2">
        <v>5</v>
      </c>
      <c r="L154" s="2">
        <v>51</v>
      </c>
      <c r="M154" s="3">
        <v>200</v>
      </c>
      <c r="N154" s="3">
        <v>98475</v>
      </c>
      <c r="O154" s="2" t="s">
        <v>51</v>
      </c>
    </row>
    <row r="155" spans="1:15" s="2" customFormat="1" x14ac:dyDescent="0.25">
      <c r="A155" s="2" t="s">
        <v>0</v>
      </c>
      <c r="B155" s="2" t="s">
        <v>1</v>
      </c>
      <c r="C155" s="2">
        <v>810</v>
      </c>
      <c r="D155" s="2" t="s">
        <v>24</v>
      </c>
      <c r="F155" s="2">
        <v>20</v>
      </c>
      <c r="I155" s="2">
        <v>891</v>
      </c>
      <c r="J155" s="2">
        <v>0</v>
      </c>
      <c r="K155" s="2">
        <v>5</v>
      </c>
      <c r="L155" s="2">
        <v>51</v>
      </c>
      <c r="M155" s="3">
        <v>474555</v>
      </c>
      <c r="N155" s="3">
        <v>433957854</v>
      </c>
      <c r="O155" s="2" t="s">
        <v>51</v>
      </c>
    </row>
    <row r="156" spans="1:15" s="2" customFormat="1" x14ac:dyDescent="0.25">
      <c r="A156" s="2" t="s">
        <v>0</v>
      </c>
      <c r="B156" s="2" t="s">
        <v>1</v>
      </c>
      <c r="C156" s="2">
        <v>810</v>
      </c>
      <c r="D156" s="2" t="s">
        <v>24</v>
      </c>
      <c r="F156" s="2">
        <v>20</v>
      </c>
      <c r="I156" s="2">
        <v>1040</v>
      </c>
      <c r="J156" s="2">
        <v>0</v>
      </c>
      <c r="K156" s="2">
        <v>5</v>
      </c>
      <c r="L156" s="2">
        <v>51</v>
      </c>
      <c r="M156" s="3">
        <v>0</v>
      </c>
      <c r="N156" s="3">
        <v>6668</v>
      </c>
      <c r="O156" s="2" t="s">
        <v>51</v>
      </c>
    </row>
    <row r="157" spans="1:15" s="2" customFormat="1" x14ac:dyDescent="0.25">
      <c r="A157" s="2" t="s">
        <v>0</v>
      </c>
      <c r="B157" s="2" t="s">
        <v>1</v>
      </c>
      <c r="C157" s="2">
        <v>810</v>
      </c>
      <c r="D157" s="2" t="s">
        <v>24</v>
      </c>
      <c r="F157" s="2">
        <v>20</v>
      </c>
      <c r="I157" s="2">
        <v>1060</v>
      </c>
      <c r="J157" s="2">
        <v>0</v>
      </c>
      <c r="K157" s="2">
        <v>5</v>
      </c>
      <c r="L157" s="2">
        <v>51</v>
      </c>
      <c r="M157" s="3">
        <v>274591.65999999997</v>
      </c>
      <c r="N157" s="3">
        <v>6399917.4000000004</v>
      </c>
      <c r="O157" s="2" t="s">
        <v>51</v>
      </c>
    </row>
    <row r="158" spans="1:15" s="2" customFormat="1" x14ac:dyDescent="0.25">
      <c r="A158" s="2" t="s">
        <v>0</v>
      </c>
      <c r="B158" s="2" t="s">
        <v>1</v>
      </c>
      <c r="C158" s="2">
        <v>810</v>
      </c>
      <c r="D158" s="2" t="s">
        <v>24</v>
      </c>
      <c r="F158" s="2">
        <v>20</v>
      </c>
      <c r="I158" s="2">
        <v>1099</v>
      </c>
      <c r="J158" s="2">
        <v>0</v>
      </c>
      <c r="K158" s="2">
        <v>5</v>
      </c>
      <c r="L158" s="2">
        <v>51</v>
      </c>
      <c r="M158" s="3">
        <v>555638859.80999994</v>
      </c>
      <c r="N158" s="3">
        <v>1260140327.27</v>
      </c>
      <c r="O158" s="2" t="s">
        <v>51</v>
      </c>
    </row>
    <row r="159" spans="1:15" s="2" customFormat="1" x14ac:dyDescent="0.25">
      <c r="A159" s="2" t="s">
        <v>0</v>
      </c>
      <c r="B159" s="2" t="s">
        <v>1</v>
      </c>
      <c r="C159" s="2">
        <v>810</v>
      </c>
      <c r="D159" s="2" t="s">
        <v>24</v>
      </c>
      <c r="F159" s="2">
        <v>20</v>
      </c>
      <c r="H159" s="2" t="s">
        <v>5</v>
      </c>
      <c r="I159" s="2">
        <v>1807</v>
      </c>
      <c r="J159" s="2">
        <v>0</v>
      </c>
      <c r="K159" s="2">
        <v>3</v>
      </c>
      <c r="L159" s="2">
        <v>71</v>
      </c>
      <c r="M159" s="3">
        <v>-157479.70000000001</v>
      </c>
      <c r="N159" s="3">
        <v>-3175344.6</v>
      </c>
      <c r="O159" s="2" t="s">
        <v>51</v>
      </c>
    </row>
    <row r="160" spans="1:15" s="2" customFormat="1" x14ac:dyDescent="0.25">
      <c r="A160" s="2" t="s">
        <v>0</v>
      </c>
      <c r="B160" s="2" t="s">
        <v>1</v>
      </c>
      <c r="C160" s="2">
        <v>810</v>
      </c>
      <c r="D160" s="2" t="s">
        <v>24</v>
      </c>
      <c r="F160" s="2">
        <v>20</v>
      </c>
      <c r="H160" s="2" t="s">
        <v>5</v>
      </c>
      <c r="I160" s="2">
        <v>1807</v>
      </c>
      <c r="J160" s="2">
        <v>0</v>
      </c>
      <c r="K160" s="2">
        <v>3</v>
      </c>
      <c r="L160" s="2">
        <v>61</v>
      </c>
      <c r="M160" s="3">
        <v>-7856186.0800000001</v>
      </c>
      <c r="N160" s="3">
        <v>-26655558.02</v>
      </c>
      <c r="O160" s="2" t="s">
        <v>51</v>
      </c>
    </row>
    <row r="161" spans="1:15" s="2" customFormat="1" x14ac:dyDescent="0.25">
      <c r="A161" s="2" t="s">
        <v>0</v>
      </c>
      <c r="B161" s="2" t="s">
        <v>1</v>
      </c>
      <c r="C161" s="2">
        <v>810</v>
      </c>
      <c r="D161" s="2" t="s">
        <v>24</v>
      </c>
      <c r="F161" s="2">
        <v>20</v>
      </c>
      <c r="I161" s="2">
        <v>2411</v>
      </c>
      <c r="J161" s="2">
        <v>0</v>
      </c>
      <c r="K161" s="2">
        <v>5</v>
      </c>
      <c r="L161" s="2">
        <v>51</v>
      </c>
      <c r="M161" s="3">
        <v>3069056.49</v>
      </c>
      <c r="N161" s="3">
        <v>34039300.490000002</v>
      </c>
      <c r="O161" s="2" t="s">
        <v>51</v>
      </c>
    </row>
    <row r="162" spans="1:15" s="2" customFormat="1" x14ac:dyDescent="0.25">
      <c r="A162" s="2" t="s">
        <v>0</v>
      </c>
      <c r="B162" s="2" t="s">
        <v>1</v>
      </c>
      <c r="C162" s="2">
        <v>810</v>
      </c>
      <c r="D162" s="2" t="s">
        <v>24</v>
      </c>
      <c r="F162" s="2">
        <v>20</v>
      </c>
      <c r="H162" s="2" t="s">
        <v>5</v>
      </c>
      <c r="I162" s="2">
        <v>5432</v>
      </c>
      <c r="J162" s="2">
        <v>4</v>
      </c>
      <c r="K162" s="2">
        <v>2</v>
      </c>
      <c r="L162" s="2">
        <v>17</v>
      </c>
      <c r="M162" s="3">
        <v>534230.47</v>
      </c>
      <c r="N162" s="3">
        <v>6510145.0800000001</v>
      </c>
      <c r="O162" s="2" t="s">
        <v>51</v>
      </c>
    </row>
    <row r="163" spans="1:15" s="2" customFormat="1" x14ac:dyDescent="0.25">
      <c r="A163" s="2" t="s">
        <v>0</v>
      </c>
      <c r="B163" s="2" t="s">
        <v>1</v>
      </c>
      <c r="C163" s="2">
        <v>810</v>
      </c>
      <c r="D163" s="2" t="s">
        <v>24</v>
      </c>
      <c r="F163" s="2">
        <v>20</v>
      </c>
      <c r="H163" s="2" t="s">
        <v>5</v>
      </c>
      <c r="I163" s="2">
        <v>5432</v>
      </c>
      <c r="J163" s="2">
        <v>6</v>
      </c>
      <c r="K163" s="2">
        <v>2</v>
      </c>
      <c r="L163" s="2">
        <v>17</v>
      </c>
      <c r="M163" s="3">
        <v>145955.75</v>
      </c>
      <c r="N163" s="3">
        <v>35204996.560000002</v>
      </c>
      <c r="O163" s="2" t="s">
        <v>51</v>
      </c>
    </row>
    <row r="164" spans="1:15" s="2" customFormat="1" x14ac:dyDescent="0.25">
      <c r="A164" s="2" t="s">
        <v>0</v>
      </c>
      <c r="B164" s="2" t="s">
        <v>1</v>
      </c>
      <c r="C164" s="2">
        <v>810</v>
      </c>
      <c r="D164" s="2" t="s">
        <v>24</v>
      </c>
      <c r="F164" s="2">
        <v>20</v>
      </c>
      <c r="H164" s="2" t="s">
        <v>5</v>
      </c>
      <c r="I164" s="2">
        <v>5590</v>
      </c>
      <c r="J164" s="2">
        <v>1</v>
      </c>
      <c r="K164" s="2">
        <v>2</v>
      </c>
      <c r="L164" s="2">
        <v>17</v>
      </c>
      <c r="M164" s="3">
        <v>0</v>
      </c>
      <c r="N164" s="3">
        <v>47621000</v>
      </c>
      <c r="O164" s="2" t="s">
        <v>51</v>
      </c>
    </row>
    <row r="165" spans="1:15" s="2" customFormat="1" x14ac:dyDescent="0.25">
      <c r="A165" s="2" t="s">
        <v>0</v>
      </c>
      <c r="B165" s="2" t="s">
        <v>1</v>
      </c>
      <c r="C165" s="2">
        <v>810</v>
      </c>
      <c r="D165" s="2" t="s">
        <v>24</v>
      </c>
      <c r="F165" s="2">
        <v>20</v>
      </c>
      <c r="H165" s="2" t="s">
        <v>5</v>
      </c>
      <c r="I165" s="2">
        <v>5688</v>
      </c>
      <c r="J165" s="2">
        <v>1</v>
      </c>
      <c r="K165" s="2">
        <v>2</v>
      </c>
      <c r="L165" s="2">
        <v>17</v>
      </c>
      <c r="M165" s="3">
        <v>1895275.81</v>
      </c>
      <c r="N165" s="3">
        <v>58543546.75</v>
      </c>
      <c r="O165" s="2" t="s">
        <v>51</v>
      </c>
    </row>
    <row r="166" spans="1:15" s="2" customFormat="1" x14ac:dyDescent="0.25">
      <c r="A166" s="2" t="s">
        <v>0</v>
      </c>
      <c r="B166" s="2" t="s">
        <v>1</v>
      </c>
      <c r="C166" s="2">
        <v>810</v>
      </c>
      <c r="D166" s="2" t="s">
        <v>24</v>
      </c>
      <c r="F166" s="2">
        <v>20</v>
      </c>
      <c r="H166" s="2" t="s">
        <v>5</v>
      </c>
      <c r="I166" s="2">
        <v>5697</v>
      </c>
      <c r="J166" s="2">
        <v>1</v>
      </c>
      <c r="K166" s="2">
        <v>2</v>
      </c>
      <c r="L166" s="2">
        <v>17</v>
      </c>
      <c r="M166" s="3">
        <v>54582100.560000002</v>
      </c>
      <c r="N166" s="3">
        <v>611694361.84000003</v>
      </c>
      <c r="O166" s="2" t="s">
        <v>51</v>
      </c>
    </row>
    <row r="167" spans="1:15" s="2" customFormat="1" x14ac:dyDescent="0.25">
      <c r="A167" s="2" t="s">
        <v>0</v>
      </c>
      <c r="B167" s="2" t="s">
        <v>1</v>
      </c>
      <c r="C167" s="2">
        <v>810</v>
      </c>
      <c r="D167" s="2" t="s">
        <v>24</v>
      </c>
      <c r="F167" s="2">
        <v>20</v>
      </c>
      <c r="H167" s="2" t="s">
        <v>5</v>
      </c>
      <c r="I167" s="2">
        <v>8625</v>
      </c>
      <c r="J167" s="2">
        <v>1</v>
      </c>
      <c r="K167" s="2">
        <v>2</v>
      </c>
      <c r="L167" s="2">
        <v>17</v>
      </c>
      <c r="M167" s="3">
        <v>0</v>
      </c>
      <c r="N167" s="3">
        <v>329641424.66000003</v>
      </c>
      <c r="O167" s="2" t="s">
        <v>51</v>
      </c>
    </row>
    <row r="168" spans="1:15" s="2" customFormat="1" x14ac:dyDescent="0.25">
      <c r="A168" s="2" t="s">
        <v>0</v>
      </c>
      <c r="B168" s="2" t="s">
        <v>1</v>
      </c>
      <c r="C168" s="2">
        <v>810</v>
      </c>
      <c r="D168" s="2" t="s">
        <v>24</v>
      </c>
      <c r="F168" s="2">
        <v>21</v>
      </c>
      <c r="I168" s="2">
        <v>891</v>
      </c>
      <c r="J168" s="2">
        <v>0</v>
      </c>
      <c r="K168" s="2">
        <v>5</v>
      </c>
      <c r="L168" s="2">
        <v>51</v>
      </c>
      <c r="M168" s="3">
        <v>21569.31</v>
      </c>
      <c r="N168" s="3">
        <v>203641.52</v>
      </c>
      <c r="O168" s="2" t="s">
        <v>51</v>
      </c>
    </row>
    <row r="169" spans="1:15" s="2" customFormat="1" x14ac:dyDescent="0.25">
      <c r="A169" s="2" t="s">
        <v>0</v>
      </c>
      <c r="B169" s="2" t="s">
        <v>1</v>
      </c>
      <c r="C169" s="2">
        <v>810</v>
      </c>
      <c r="D169" s="2" t="s">
        <v>24</v>
      </c>
      <c r="F169" s="2">
        <v>21</v>
      </c>
      <c r="I169" s="2">
        <v>1030</v>
      </c>
      <c r="J169" s="2">
        <v>0</v>
      </c>
      <c r="K169" s="2">
        <v>5</v>
      </c>
      <c r="L169" s="2">
        <v>51</v>
      </c>
      <c r="M169" s="3">
        <v>142894</v>
      </c>
      <c r="N169" s="3">
        <v>142894</v>
      </c>
      <c r="O169" s="2" t="s">
        <v>51</v>
      </c>
    </row>
    <row r="170" spans="1:15" s="2" customFormat="1" x14ac:dyDescent="0.25">
      <c r="A170" s="2" t="s">
        <v>0</v>
      </c>
      <c r="B170" s="2" t="s">
        <v>1</v>
      </c>
      <c r="C170" s="2">
        <v>810</v>
      </c>
      <c r="D170" s="2" t="s">
        <v>24</v>
      </c>
      <c r="F170" s="2">
        <v>21</v>
      </c>
      <c r="I170" s="2">
        <v>1060</v>
      </c>
      <c r="J170" s="2">
        <v>0</v>
      </c>
      <c r="K170" s="2">
        <v>5</v>
      </c>
      <c r="L170" s="2">
        <v>51</v>
      </c>
      <c r="M170" s="3">
        <v>-1574595.86</v>
      </c>
      <c r="N170" s="3">
        <v>-3157916.43</v>
      </c>
      <c r="O170" s="2" t="s">
        <v>51</v>
      </c>
    </row>
    <row r="171" spans="1:15" s="2" customFormat="1" x14ac:dyDescent="0.25">
      <c r="A171" s="2" t="s">
        <v>0</v>
      </c>
      <c r="B171" s="2" t="s">
        <v>1</v>
      </c>
      <c r="C171" s="2">
        <v>810</v>
      </c>
      <c r="D171" s="2" t="s">
        <v>24</v>
      </c>
      <c r="F171" s="2">
        <v>21</v>
      </c>
      <c r="I171" s="2">
        <v>1099</v>
      </c>
      <c r="J171" s="2">
        <v>0</v>
      </c>
      <c r="K171" s="2">
        <v>5</v>
      </c>
      <c r="L171" s="2">
        <v>51</v>
      </c>
      <c r="M171" s="3">
        <v>41087.94</v>
      </c>
      <c r="N171" s="3">
        <v>337059.86</v>
      </c>
      <c r="O171" s="2" t="s">
        <v>51</v>
      </c>
    </row>
    <row r="172" spans="1:15" s="2" customFormat="1" x14ac:dyDescent="0.25">
      <c r="A172" s="2" t="s">
        <v>0</v>
      </c>
      <c r="B172" s="2" t="s">
        <v>1</v>
      </c>
      <c r="C172" s="2">
        <v>810</v>
      </c>
      <c r="D172" s="2" t="s">
        <v>24</v>
      </c>
      <c r="F172" s="2">
        <v>23</v>
      </c>
      <c r="I172" s="2">
        <v>869</v>
      </c>
      <c r="J172" s="2">
        <v>0</v>
      </c>
      <c r="K172" s="2">
        <v>5</v>
      </c>
      <c r="L172" s="2">
        <v>51</v>
      </c>
      <c r="M172" s="3">
        <v>154714.07999999999</v>
      </c>
      <c r="N172" s="3">
        <v>1257206.67</v>
      </c>
      <c r="O172" s="2" t="s">
        <v>51</v>
      </c>
    </row>
    <row r="173" spans="1:15" s="2" customFormat="1" x14ac:dyDescent="0.25">
      <c r="A173" s="2" t="s">
        <v>0</v>
      </c>
      <c r="B173" s="2" t="s">
        <v>1</v>
      </c>
      <c r="C173" s="2">
        <v>810</v>
      </c>
      <c r="D173" s="2" t="s">
        <v>24</v>
      </c>
      <c r="F173" s="2">
        <v>23</v>
      </c>
      <c r="H173" s="2" t="s">
        <v>5</v>
      </c>
      <c r="I173" s="2">
        <v>5023</v>
      </c>
      <c r="J173" s="2">
        <v>1</v>
      </c>
      <c r="K173" s="2">
        <v>2</v>
      </c>
      <c r="L173" s="2">
        <v>17</v>
      </c>
      <c r="M173" s="3">
        <v>790</v>
      </c>
      <c r="N173" s="3">
        <v>7500</v>
      </c>
      <c r="O173" s="2" t="s">
        <v>51</v>
      </c>
    </row>
    <row r="174" spans="1:15" s="2" customFormat="1" x14ac:dyDescent="0.25">
      <c r="A174" s="2" t="s">
        <v>0</v>
      </c>
      <c r="B174" s="2" t="s">
        <v>1</v>
      </c>
      <c r="C174" s="2">
        <v>810</v>
      </c>
      <c r="D174" s="2" t="s">
        <v>24</v>
      </c>
      <c r="F174" s="2">
        <v>27</v>
      </c>
      <c r="I174" s="2">
        <v>1099</v>
      </c>
      <c r="J174" s="2">
        <v>0</v>
      </c>
      <c r="K174" s="2">
        <v>5</v>
      </c>
      <c r="L174" s="2">
        <v>51</v>
      </c>
      <c r="M174" s="3">
        <v>8253222.5099999998</v>
      </c>
      <c r="N174" s="3">
        <v>28821041.379999999</v>
      </c>
      <c r="O174" s="2" t="s">
        <v>51</v>
      </c>
    </row>
    <row r="175" spans="1:15" s="2" customFormat="1" x14ac:dyDescent="0.25">
      <c r="A175" s="2" t="s">
        <v>0</v>
      </c>
      <c r="B175" s="2" t="s">
        <v>1</v>
      </c>
      <c r="C175" s="2">
        <v>810</v>
      </c>
      <c r="D175" s="2" t="s">
        <v>24</v>
      </c>
      <c r="F175" s="2">
        <v>28</v>
      </c>
      <c r="I175" s="2">
        <v>1099</v>
      </c>
      <c r="J175" s="2">
        <v>0</v>
      </c>
      <c r="K175" s="2">
        <v>5</v>
      </c>
      <c r="L175" s="2">
        <v>51</v>
      </c>
      <c r="M175" s="3">
        <v>6.29</v>
      </c>
      <c r="N175" s="3">
        <v>411.47</v>
      </c>
      <c r="O175" s="2" t="s">
        <v>51</v>
      </c>
    </row>
    <row r="176" spans="1:15" s="2" customFormat="1" x14ac:dyDescent="0.25">
      <c r="A176" s="2" t="s">
        <v>0</v>
      </c>
      <c r="B176" s="2" t="s">
        <v>1</v>
      </c>
      <c r="C176" s="2">
        <v>810</v>
      </c>
      <c r="D176" s="2" t="s">
        <v>24</v>
      </c>
      <c r="F176" s="2">
        <v>29</v>
      </c>
      <c r="I176" s="2">
        <v>1040</v>
      </c>
      <c r="J176" s="2">
        <v>0</v>
      </c>
      <c r="K176" s="2">
        <v>5</v>
      </c>
      <c r="L176" s="2">
        <v>51</v>
      </c>
      <c r="M176" s="3">
        <v>218250</v>
      </c>
      <c r="N176" s="3">
        <v>8120400</v>
      </c>
      <c r="O176" s="2" t="s">
        <v>51</v>
      </c>
    </row>
    <row r="177" spans="1:15" s="2" customFormat="1" x14ac:dyDescent="0.25">
      <c r="A177" s="2" t="s">
        <v>0</v>
      </c>
      <c r="B177" s="2" t="s">
        <v>1</v>
      </c>
      <c r="C177" s="2">
        <v>810</v>
      </c>
      <c r="D177" s="2" t="s">
        <v>24</v>
      </c>
      <c r="F177" s="2">
        <v>31</v>
      </c>
      <c r="I177" s="2">
        <v>891</v>
      </c>
      <c r="J177" s="2">
        <v>0</v>
      </c>
      <c r="K177" s="2">
        <v>5</v>
      </c>
      <c r="L177" s="2">
        <v>51</v>
      </c>
      <c r="M177" s="3">
        <v>7600</v>
      </c>
      <c r="N177" s="3">
        <v>30750</v>
      </c>
      <c r="O177" s="2" t="s">
        <v>51</v>
      </c>
    </row>
    <row r="178" spans="1:15" s="2" customFormat="1" x14ac:dyDescent="0.25">
      <c r="A178" s="2" t="s">
        <v>0</v>
      </c>
      <c r="B178" s="2" t="s">
        <v>1</v>
      </c>
      <c r="C178" s="2">
        <v>810</v>
      </c>
      <c r="D178" s="2" t="s">
        <v>24</v>
      </c>
      <c r="F178" s="2">
        <v>31</v>
      </c>
      <c r="I178" s="2">
        <v>1099</v>
      </c>
      <c r="J178" s="2">
        <v>0</v>
      </c>
      <c r="K178" s="2">
        <v>5</v>
      </c>
      <c r="L178" s="2">
        <v>51</v>
      </c>
      <c r="M178" s="3">
        <v>3035.09</v>
      </c>
      <c r="N178" s="3">
        <v>58175.27</v>
      </c>
      <c r="O178" s="2" t="s">
        <v>51</v>
      </c>
    </row>
    <row r="179" spans="1:15" s="2" customFormat="1" x14ac:dyDescent="0.25">
      <c r="A179" s="2" t="s">
        <v>0</v>
      </c>
      <c r="B179" s="2" t="s">
        <v>1</v>
      </c>
      <c r="C179" s="2">
        <v>810</v>
      </c>
      <c r="D179" s="2" t="s">
        <v>24</v>
      </c>
      <c r="F179" s="2">
        <v>36</v>
      </c>
      <c r="I179" s="2">
        <v>869</v>
      </c>
      <c r="J179" s="2">
        <v>0</v>
      </c>
      <c r="K179" s="2">
        <v>5</v>
      </c>
      <c r="L179" s="2">
        <v>51</v>
      </c>
      <c r="M179" s="3">
        <v>310.33999999999997</v>
      </c>
      <c r="N179" s="3">
        <v>1072.1300000000001</v>
      </c>
      <c r="O179" s="2" t="s">
        <v>51</v>
      </c>
    </row>
    <row r="180" spans="1:15" s="2" customFormat="1" x14ac:dyDescent="0.25">
      <c r="A180" s="2" t="s">
        <v>0</v>
      </c>
      <c r="B180" s="2" t="s">
        <v>1</v>
      </c>
      <c r="C180" s="2">
        <v>810</v>
      </c>
      <c r="D180" s="2" t="s">
        <v>24</v>
      </c>
      <c r="F180" s="2">
        <v>36</v>
      </c>
      <c r="I180" s="2">
        <v>1030</v>
      </c>
      <c r="J180" s="2">
        <v>0</v>
      </c>
      <c r="K180" s="2">
        <v>5</v>
      </c>
      <c r="L180" s="2">
        <v>51</v>
      </c>
      <c r="M180" s="3">
        <v>0</v>
      </c>
      <c r="N180" s="3">
        <v>61.57</v>
      </c>
      <c r="O180" s="2" t="s">
        <v>51</v>
      </c>
    </row>
    <row r="181" spans="1:15" s="2" customFormat="1" x14ac:dyDescent="0.25">
      <c r="A181" s="2" t="s">
        <v>0</v>
      </c>
      <c r="B181" s="2" t="s">
        <v>1</v>
      </c>
      <c r="C181" s="2">
        <v>810</v>
      </c>
      <c r="D181" s="2" t="s">
        <v>24</v>
      </c>
      <c r="F181" s="2">
        <v>36</v>
      </c>
      <c r="I181" s="2">
        <v>1060</v>
      </c>
      <c r="J181" s="2">
        <v>0</v>
      </c>
      <c r="K181" s="2">
        <v>5</v>
      </c>
      <c r="L181" s="2">
        <v>51</v>
      </c>
      <c r="M181" s="3">
        <v>1164.94</v>
      </c>
      <c r="N181" s="3">
        <v>39536.629999999997</v>
      </c>
      <c r="O181" s="2" t="s">
        <v>51</v>
      </c>
    </row>
    <row r="182" spans="1:15" s="2" customFormat="1" x14ac:dyDescent="0.25">
      <c r="A182" s="2" t="s">
        <v>0</v>
      </c>
      <c r="B182" s="2" t="s">
        <v>1</v>
      </c>
      <c r="C182" s="2">
        <v>810</v>
      </c>
      <c r="D182" s="2" t="s">
        <v>24</v>
      </c>
      <c r="F182" s="2">
        <v>36</v>
      </c>
      <c r="I182" s="2">
        <v>1099</v>
      </c>
      <c r="J182" s="2">
        <v>0</v>
      </c>
      <c r="K182" s="2">
        <v>5</v>
      </c>
      <c r="L182" s="2">
        <v>51</v>
      </c>
      <c r="M182" s="3">
        <v>13178.02</v>
      </c>
      <c r="N182" s="3">
        <v>182117.73</v>
      </c>
      <c r="O182" s="2" t="s">
        <v>51</v>
      </c>
    </row>
    <row r="183" spans="1:15" s="2" customFormat="1" x14ac:dyDescent="0.25">
      <c r="A183" s="2" t="s">
        <v>0</v>
      </c>
      <c r="B183" s="2" t="s">
        <v>1</v>
      </c>
      <c r="C183" s="2">
        <v>810</v>
      </c>
      <c r="D183" s="2" t="s">
        <v>24</v>
      </c>
      <c r="F183" s="2">
        <v>47</v>
      </c>
      <c r="I183" s="2">
        <v>1099</v>
      </c>
      <c r="J183" s="2">
        <v>0</v>
      </c>
      <c r="K183" s="2">
        <v>5</v>
      </c>
      <c r="L183" s="2">
        <v>51</v>
      </c>
      <c r="M183" s="3">
        <v>2317.83</v>
      </c>
      <c r="N183" s="3">
        <v>40828.5</v>
      </c>
      <c r="O183" s="2" t="s">
        <v>51</v>
      </c>
    </row>
    <row r="184" spans="1:15" s="2" customFormat="1" x14ac:dyDescent="0.25">
      <c r="A184" s="2" t="s">
        <v>0</v>
      </c>
      <c r="B184" s="2" t="s">
        <v>1</v>
      </c>
      <c r="C184" s="2">
        <v>810</v>
      </c>
      <c r="D184" s="2" t="s">
        <v>24</v>
      </c>
      <c r="F184" s="2">
        <v>49</v>
      </c>
      <c r="I184" s="2">
        <v>1099</v>
      </c>
      <c r="J184" s="2">
        <v>0</v>
      </c>
      <c r="K184" s="2">
        <v>5</v>
      </c>
      <c r="L184" s="2">
        <v>51</v>
      </c>
      <c r="M184" s="3">
        <v>0</v>
      </c>
      <c r="N184" s="3">
        <v>77.28</v>
      </c>
      <c r="O184" s="2" t="s">
        <v>51</v>
      </c>
    </row>
    <row r="185" spans="1:15" s="2" customFormat="1" x14ac:dyDescent="0.25">
      <c r="A185" s="2" t="s">
        <v>0</v>
      </c>
      <c r="B185" s="2" t="s">
        <v>1</v>
      </c>
      <c r="C185" s="2">
        <v>810</v>
      </c>
      <c r="D185" s="2" t="s">
        <v>24</v>
      </c>
      <c r="F185" s="2">
        <v>50</v>
      </c>
      <c r="I185" s="2">
        <v>850</v>
      </c>
      <c r="J185" s="2">
        <v>150</v>
      </c>
      <c r="K185" s="2">
        <v>5</v>
      </c>
      <c r="L185" s="2">
        <v>51</v>
      </c>
      <c r="M185" s="3">
        <v>49202074.130000003</v>
      </c>
      <c r="N185" s="3">
        <v>376358199.25</v>
      </c>
      <c r="O185" s="2" t="s">
        <v>51</v>
      </c>
    </row>
    <row r="186" spans="1:15" s="2" customFormat="1" x14ac:dyDescent="0.25">
      <c r="A186" s="2" t="s">
        <v>0</v>
      </c>
      <c r="B186" s="2" t="s">
        <v>1</v>
      </c>
      <c r="C186" s="2">
        <v>810</v>
      </c>
      <c r="D186" s="2" t="s">
        <v>24</v>
      </c>
      <c r="F186" s="2">
        <v>50</v>
      </c>
      <c r="I186" s="2">
        <v>1060</v>
      </c>
      <c r="J186" s="2">
        <v>0</v>
      </c>
      <c r="K186" s="2">
        <v>5</v>
      </c>
      <c r="L186" s="2">
        <v>51</v>
      </c>
      <c r="M186" s="3">
        <v>54.82</v>
      </c>
      <c r="N186" s="3">
        <v>2032.23</v>
      </c>
      <c r="O186" s="2" t="s">
        <v>51</v>
      </c>
    </row>
    <row r="187" spans="1:15" s="2" customFormat="1" x14ac:dyDescent="0.25">
      <c r="A187" s="2" t="s">
        <v>0</v>
      </c>
      <c r="B187" s="2" t="s">
        <v>1</v>
      </c>
      <c r="C187" s="2">
        <v>810</v>
      </c>
      <c r="D187" s="2" t="s">
        <v>24</v>
      </c>
      <c r="F187" s="2">
        <v>50</v>
      </c>
      <c r="I187" s="2">
        <v>1099</v>
      </c>
      <c r="J187" s="2">
        <v>0</v>
      </c>
      <c r="K187" s="2">
        <v>5</v>
      </c>
      <c r="L187" s="2">
        <v>51</v>
      </c>
      <c r="M187" s="3">
        <v>31152568.699999999</v>
      </c>
      <c r="N187" s="3">
        <v>709310926.19000006</v>
      </c>
      <c r="O187" s="2" t="s">
        <v>51</v>
      </c>
    </row>
    <row r="188" spans="1:15" s="2" customFormat="1" x14ac:dyDescent="0.25">
      <c r="A188" s="2" t="s">
        <v>0</v>
      </c>
      <c r="B188" s="2" t="s">
        <v>1</v>
      </c>
      <c r="C188" s="2">
        <v>810</v>
      </c>
      <c r="D188" s="2" t="s">
        <v>24</v>
      </c>
      <c r="F188" s="2">
        <v>50</v>
      </c>
      <c r="H188" s="2" t="s">
        <v>5</v>
      </c>
      <c r="I188" s="2">
        <v>5566</v>
      </c>
      <c r="J188" s="2">
        <v>1</v>
      </c>
      <c r="K188" s="2">
        <v>2</v>
      </c>
      <c r="L188" s="2">
        <v>17</v>
      </c>
      <c r="M188" s="3">
        <v>5290000</v>
      </c>
      <c r="N188" s="3">
        <v>48775992.009999998</v>
      </c>
      <c r="O188" s="2" t="s">
        <v>51</v>
      </c>
    </row>
    <row r="189" spans="1:15" s="2" customFormat="1" x14ac:dyDescent="0.25">
      <c r="A189" s="2" t="s">
        <v>0</v>
      </c>
      <c r="B189" s="2" t="s">
        <v>1</v>
      </c>
      <c r="C189" s="2">
        <v>810</v>
      </c>
      <c r="D189" s="2" t="s">
        <v>24</v>
      </c>
      <c r="F189" s="2">
        <v>51</v>
      </c>
      <c r="I189" s="2">
        <v>1099</v>
      </c>
      <c r="J189" s="2">
        <v>0</v>
      </c>
      <c r="K189" s="2">
        <v>5</v>
      </c>
      <c r="L189" s="2">
        <v>51</v>
      </c>
      <c r="M189" s="3">
        <v>0</v>
      </c>
      <c r="N189" s="3">
        <v>5795300</v>
      </c>
      <c r="O189" s="2" t="s">
        <v>51</v>
      </c>
    </row>
    <row r="190" spans="1:15" s="2" customFormat="1" x14ac:dyDescent="0.25">
      <c r="A190" s="2" t="s">
        <v>0</v>
      </c>
      <c r="B190" s="2" t="s">
        <v>1</v>
      </c>
      <c r="C190" s="2">
        <v>810</v>
      </c>
      <c r="D190" s="2" t="s">
        <v>24</v>
      </c>
      <c r="F190" s="2">
        <v>57</v>
      </c>
      <c r="I190" s="2">
        <v>891</v>
      </c>
      <c r="J190" s="2">
        <v>0</v>
      </c>
      <c r="K190" s="2">
        <v>5</v>
      </c>
      <c r="L190" s="2">
        <v>51</v>
      </c>
      <c r="M190" s="3">
        <v>0</v>
      </c>
      <c r="N190" s="3">
        <v>3500</v>
      </c>
      <c r="O190" s="2" t="s">
        <v>51</v>
      </c>
    </row>
    <row r="191" spans="1:15" s="2" customFormat="1" x14ac:dyDescent="0.25">
      <c r="A191" s="2" t="s">
        <v>0</v>
      </c>
      <c r="B191" s="2" t="s">
        <v>1</v>
      </c>
      <c r="C191" s="2">
        <v>810</v>
      </c>
      <c r="D191" s="2" t="s">
        <v>24</v>
      </c>
      <c r="F191" s="2">
        <v>57</v>
      </c>
      <c r="I191" s="2">
        <v>1060</v>
      </c>
      <c r="J191" s="2">
        <v>0</v>
      </c>
      <c r="K191" s="2">
        <v>5</v>
      </c>
      <c r="L191" s="2">
        <v>51</v>
      </c>
      <c r="M191" s="3">
        <v>-7018.53</v>
      </c>
      <c r="N191" s="3">
        <v>612007.73</v>
      </c>
      <c r="O191" s="2" t="s">
        <v>51</v>
      </c>
    </row>
    <row r="192" spans="1:15" s="2" customFormat="1" x14ac:dyDescent="0.25">
      <c r="A192" s="2" t="s">
        <v>0</v>
      </c>
      <c r="B192" s="2" t="s">
        <v>1</v>
      </c>
      <c r="C192" s="2">
        <v>810</v>
      </c>
      <c r="D192" s="2" t="s">
        <v>24</v>
      </c>
      <c r="F192" s="2">
        <v>57</v>
      </c>
      <c r="I192" s="2">
        <v>1099</v>
      </c>
      <c r="J192" s="2">
        <v>0</v>
      </c>
      <c r="K192" s="2">
        <v>5</v>
      </c>
      <c r="L192" s="2">
        <v>51</v>
      </c>
      <c r="M192" s="3">
        <v>90614.11</v>
      </c>
      <c r="N192" s="3">
        <v>400826.37</v>
      </c>
      <c r="O192" s="2" t="s">
        <v>51</v>
      </c>
    </row>
    <row r="193" spans="1:15" s="2" customFormat="1" x14ac:dyDescent="0.25">
      <c r="A193" s="2" t="s">
        <v>0</v>
      </c>
      <c r="B193" s="2" t="s">
        <v>1</v>
      </c>
      <c r="C193" s="2">
        <v>810</v>
      </c>
      <c r="D193" s="2" t="s">
        <v>24</v>
      </c>
      <c r="F193" s="2">
        <v>61</v>
      </c>
      <c r="I193" s="2">
        <v>1040</v>
      </c>
      <c r="J193" s="2">
        <v>0</v>
      </c>
      <c r="K193" s="2">
        <v>5</v>
      </c>
      <c r="L193" s="2">
        <v>51</v>
      </c>
      <c r="M193" s="3">
        <v>0</v>
      </c>
      <c r="N193" s="3">
        <v>621825</v>
      </c>
      <c r="O193" s="2" t="s">
        <v>51</v>
      </c>
    </row>
    <row r="194" spans="1:15" s="2" customFormat="1" x14ac:dyDescent="0.25">
      <c r="A194" s="2" t="s">
        <v>0</v>
      </c>
      <c r="B194" s="2" t="s">
        <v>1</v>
      </c>
      <c r="C194" s="2">
        <v>810</v>
      </c>
      <c r="D194" s="2" t="s">
        <v>24</v>
      </c>
      <c r="F194" s="2">
        <v>61</v>
      </c>
      <c r="I194" s="2">
        <v>1099</v>
      </c>
      <c r="J194" s="2">
        <v>0</v>
      </c>
      <c r="K194" s="2">
        <v>5</v>
      </c>
      <c r="L194" s="2">
        <v>51</v>
      </c>
      <c r="M194" s="3">
        <v>0</v>
      </c>
      <c r="N194" s="3">
        <v>6.81</v>
      </c>
      <c r="O194" s="2" t="s">
        <v>51</v>
      </c>
    </row>
    <row r="195" spans="1:15" s="2" customFormat="1" x14ac:dyDescent="0.25">
      <c r="A195" s="2" t="s">
        <v>0</v>
      </c>
      <c r="B195" s="2" t="s">
        <v>1</v>
      </c>
      <c r="C195" s="2">
        <v>810</v>
      </c>
      <c r="D195" s="2" t="s">
        <v>24</v>
      </c>
      <c r="F195" s="2">
        <v>65</v>
      </c>
      <c r="I195" s="2">
        <v>1099</v>
      </c>
      <c r="J195" s="2">
        <v>0</v>
      </c>
      <c r="K195" s="2">
        <v>5</v>
      </c>
      <c r="L195" s="2">
        <v>51</v>
      </c>
      <c r="M195" s="3">
        <v>105000</v>
      </c>
      <c r="N195" s="3">
        <v>2498000</v>
      </c>
      <c r="O195" s="2" t="s">
        <v>51</v>
      </c>
    </row>
    <row r="196" spans="1:15" s="2" customFormat="1" x14ac:dyDescent="0.25">
      <c r="A196" s="2" t="s">
        <v>0</v>
      </c>
      <c r="B196" s="2" t="s">
        <v>1</v>
      </c>
      <c r="C196" s="2">
        <v>810</v>
      </c>
      <c r="D196" s="2" t="s">
        <v>24</v>
      </c>
      <c r="F196" s="2">
        <v>68</v>
      </c>
      <c r="I196" s="2">
        <v>895</v>
      </c>
      <c r="J196" s="2">
        <v>0</v>
      </c>
      <c r="K196" s="2">
        <v>5</v>
      </c>
      <c r="L196" s="2">
        <v>51</v>
      </c>
      <c r="M196" s="3">
        <v>113274</v>
      </c>
      <c r="N196" s="3">
        <v>905874</v>
      </c>
      <c r="O196" s="2" t="s">
        <v>51</v>
      </c>
    </row>
    <row r="197" spans="1:15" s="2" customFormat="1" x14ac:dyDescent="0.25">
      <c r="A197" s="2" t="s">
        <v>0</v>
      </c>
      <c r="B197" s="2" t="s">
        <v>1</v>
      </c>
      <c r="C197" s="2">
        <v>810</v>
      </c>
      <c r="D197" s="2" t="s">
        <v>24</v>
      </c>
      <c r="F197" s="2">
        <v>68</v>
      </c>
      <c r="I197" s="2">
        <v>1099</v>
      </c>
      <c r="J197" s="2">
        <v>0</v>
      </c>
      <c r="K197" s="2">
        <v>5</v>
      </c>
      <c r="L197" s="2">
        <v>51</v>
      </c>
      <c r="M197" s="3">
        <v>5082706.74</v>
      </c>
      <c r="N197" s="3">
        <v>70919233.549999997</v>
      </c>
      <c r="O197" s="2" t="s">
        <v>51</v>
      </c>
    </row>
    <row r="198" spans="1:15" s="2" customFormat="1" x14ac:dyDescent="0.25">
      <c r="A198" s="2" t="s">
        <v>0</v>
      </c>
      <c r="B198" s="2" t="s">
        <v>1</v>
      </c>
      <c r="C198" s="2">
        <v>810</v>
      </c>
      <c r="D198" s="2" t="s">
        <v>24</v>
      </c>
      <c r="F198" s="2">
        <v>68</v>
      </c>
      <c r="H198" s="2" t="s">
        <v>5</v>
      </c>
      <c r="I198" s="2">
        <v>8145</v>
      </c>
      <c r="J198" s="2">
        <v>3</v>
      </c>
      <c r="K198" s="2">
        <v>2</v>
      </c>
      <c r="L198" s="2">
        <v>17</v>
      </c>
      <c r="M198" s="3">
        <v>117685.02</v>
      </c>
      <c r="N198" s="3">
        <v>854604.48</v>
      </c>
      <c r="O198" s="2" t="s">
        <v>51</v>
      </c>
    </row>
    <row r="199" spans="1:15" s="2" customFormat="1" x14ac:dyDescent="0.25">
      <c r="A199" s="2" t="s">
        <v>0</v>
      </c>
      <c r="B199" s="2" t="s">
        <v>1</v>
      </c>
      <c r="C199" s="2">
        <v>810</v>
      </c>
      <c r="D199" s="2" t="s">
        <v>24</v>
      </c>
      <c r="F199" s="2">
        <v>69</v>
      </c>
      <c r="I199" s="2">
        <v>1040</v>
      </c>
      <c r="J199" s="2">
        <v>0</v>
      </c>
      <c r="K199" s="2">
        <v>5</v>
      </c>
      <c r="L199" s="2">
        <v>51</v>
      </c>
      <c r="M199" s="3">
        <v>2461843.96</v>
      </c>
      <c r="N199" s="3">
        <v>57293810.020000003</v>
      </c>
      <c r="O199" s="2" t="s">
        <v>51</v>
      </c>
    </row>
    <row r="200" spans="1:15" s="2" customFormat="1" x14ac:dyDescent="0.25">
      <c r="A200" s="2" t="s">
        <v>0</v>
      </c>
      <c r="B200" s="2" t="s">
        <v>1</v>
      </c>
      <c r="C200" s="2">
        <v>810</v>
      </c>
      <c r="D200" s="2" t="s">
        <v>24</v>
      </c>
      <c r="F200" s="2">
        <v>69</v>
      </c>
      <c r="I200" s="2">
        <v>1099</v>
      </c>
      <c r="J200" s="2">
        <v>0</v>
      </c>
      <c r="K200" s="2">
        <v>5</v>
      </c>
      <c r="L200" s="2">
        <v>51</v>
      </c>
      <c r="M200" s="3">
        <v>35598830.420000002</v>
      </c>
      <c r="N200" s="3">
        <v>66483173.380000003</v>
      </c>
      <c r="O200" s="2" t="s">
        <v>51</v>
      </c>
    </row>
    <row r="201" spans="1:15" s="2" customFormat="1" x14ac:dyDescent="0.25">
      <c r="A201" s="2" t="s">
        <v>0</v>
      </c>
      <c r="B201" s="2" t="s">
        <v>1</v>
      </c>
      <c r="C201" s="2">
        <v>810</v>
      </c>
      <c r="D201" s="2" t="s">
        <v>24</v>
      </c>
      <c r="F201" s="2">
        <v>70</v>
      </c>
      <c r="I201" s="2">
        <v>830</v>
      </c>
      <c r="J201" s="2">
        <v>0</v>
      </c>
      <c r="K201" s="2">
        <v>5</v>
      </c>
      <c r="L201" s="2">
        <v>51</v>
      </c>
      <c r="M201" s="3">
        <v>500</v>
      </c>
      <c r="N201" s="3">
        <v>500</v>
      </c>
      <c r="O201" s="2" t="s">
        <v>51</v>
      </c>
    </row>
    <row r="202" spans="1:15" s="2" customFormat="1" x14ac:dyDescent="0.25">
      <c r="A202" s="2" t="s">
        <v>0</v>
      </c>
      <c r="B202" s="2" t="s">
        <v>1</v>
      </c>
      <c r="C202" s="2">
        <v>810</v>
      </c>
      <c r="D202" s="2" t="s">
        <v>24</v>
      </c>
      <c r="F202" s="2">
        <v>70</v>
      </c>
      <c r="I202" s="2">
        <v>834</v>
      </c>
      <c r="J202" s="2">
        <v>0</v>
      </c>
      <c r="K202" s="2">
        <v>5</v>
      </c>
      <c r="L202" s="2">
        <v>51</v>
      </c>
      <c r="M202" s="3">
        <v>8000000</v>
      </c>
      <c r="N202" s="3">
        <v>8000000</v>
      </c>
      <c r="O202" s="2" t="s">
        <v>51</v>
      </c>
    </row>
    <row r="203" spans="1:15" s="2" customFormat="1" x14ac:dyDescent="0.25">
      <c r="A203" s="2" t="s">
        <v>0</v>
      </c>
      <c r="B203" s="2" t="s">
        <v>1</v>
      </c>
      <c r="C203" s="2">
        <v>810</v>
      </c>
      <c r="D203" s="2" t="s">
        <v>24</v>
      </c>
      <c r="F203" s="2">
        <v>70</v>
      </c>
      <c r="I203" s="2">
        <v>835</v>
      </c>
      <c r="J203" s="2">
        <v>0</v>
      </c>
      <c r="K203" s="2">
        <v>5</v>
      </c>
      <c r="L203" s="2">
        <v>51</v>
      </c>
      <c r="M203" s="3">
        <v>10845793.76</v>
      </c>
      <c r="N203" s="3">
        <v>98432028.870000005</v>
      </c>
      <c r="O203" s="2" t="s">
        <v>51</v>
      </c>
    </row>
    <row r="204" spans="1:15" s="2" customFormat="1" x14ac:dyDescent="0.25">
      <c r="A204" s="2" t="s">
        <v>0</v>
      </c>
      <c r="B204" s="2" t="s">
        <v>1</v>
      </c>
      <c r="C204" s="2">
        <v>810</v>
      </c>
      <c r="D204" s="2" t="s">
        <v>24</v>
      </c>
      <c r="F204" s="2">
        <v>70</v>
      </c>
      <c r="I204" s="2">
        <v>850</v>
      </c>
      <c r="J204" s="2">
        <v>0</v>
      </c>
      <c r="K204" s="2">
        <v>5</v>
      </c>
      <c r="L204" s="2">
        <v>51</v>
      </c>
      <c r="M204" s="3">
        <v>43400</v>
      </c>
      <c r="N204" s="3">
        <v>910238.01</v>
      </c>
      <c r="O204" s="2" t="s">
        <v>51</v>
      </c>
    </row>
    <row r="205" spans="1:15" s="2" customFormat="1" x14ac:dyDescent="0.25">
      <c r="A205" s="2" t="s">
        <v>0</v>
      </c>
      <c r="B205" s="2" t="s">
        <v>1</v>
      </c>
      <c r="C205" s="2">
        <v>810</v>
      </c>
      <c r="D205" s="2" t="s">
        <v>24</v>
      </c>
      <c r="F205" s="2">
        <v>70</v>
      </c>
      <c r="I205" s="2">
        <v>1030</v>
      </c>
      <c r="J205" s="2">
        <v>0</v>
      </c>
      <c r="K205" s="2">
        <v>5</v>
      </c>
      <c r="L205" s="2">
        <v>51</v>
      </c>
      <c r="M205" s="3">
        <v>1137983.76</v>
      </c>
      <c r="N205" s="3">
        <v>8185660.4100000001</v>
      </c>
      <c r="O205" s="2" t="s">
        <v>51</v>
      </c>
    </row>
    <row r="206" spans="1:15" s="2" customFormat="1" x14ac:dyDescent="0.25">
      <c r="A206" s="2" t="s">
        <v>0</v>
      </c>
      <c r="B206" s="2" t="s">
        <v>1</v>
      </c>
      <c r="C206" s="2">
        <v>810</v>
      </c>
      <c r="D206" s="2" t="s">
        <v>24</v>
      </c>
      <c r="F206" s="2">
        <v>70</v>
      </c>
      <c r="I206" s="2">
        <v>1040</v>
      </c>
      <c r="J206" s="2">
        <v>0</v>
      </c>
      <c r="K206" s="2">
        <v>5</v>
      </c>
      <c r="L206" s="2">
        <v>51</v>
      </c>
      <c r="M206" s="3">
        <v>4107949.28</v>
      </c>
      <c r="N206" s="3">
        <v>42913946.359999999</v>
      </c>
      <c r="O206" s="2" t="s">
        <v>51</v>
      </c>
    </row>
    <row r="207" spans="1:15" s="2" customFormat="1" x14ac:dyDescent="0.25">
      <c r="A207" s="2" t="s">
        <v>0</v>
      </c>
      <c r="B207" s="2" t="s">
        <v>1</v>
      </c>
      <c r="C207" s="2">
        <v>810</v>
      </c>
      <c r="D207" s="2" t="s">
        <v>24</v>
      </c>
      <c r="F207" s="2">
        <v>70</v>
      </c>
      <c r="I207" s="2">
        <v>1060</v>
      </c>
      <c r="J207" s="2">
        <v>0</v>
      </c>
      <c r="K207" s="2">
        <v>5</v>
      </c>
      <c r="L207" s="2">
        <v>51</v>
      </c>
      <c r="M207" s="3">
        <v>645.25</v>
      </c>
      <c r="N207" s="3">
        <v>437820.26</v>
      </c>
      <c r="O207" s="2" t="s">
        <v>51</v>
      </c>
    </row>
    <row r="208" spans="1:15" s="2" customFormat="1" x14ac:dyDescent="0.25">
      <c r="A208" s="2" t="s">
        <v>0</v>
      </c>
      <c r="B208" s="2" t="s">
        <v>1</v>
      </c>
      <c r="C208" s="2">
        <v>810</v>
      </c>
      <c r="D208" s="2" t="s">
        <v>24</v>
      </c>
      <c r="F208" s="2">
        <v>70</v>
      </c>
      <c r="I208" s="2">
        <v>1099</v>
      </c>
      <c r="J208" s="2">
        <v>0</v>
      </c>
      <c r="K208" s="2">
        <v>5</v>
      </c>
      <c r="L208" s="2">
        <v>51</v>
      </c>
      <c r="M208" s="3">
        <v>27548.14</v>
      </c>
      <c r="N208" s="3">
        <v>361395.91</v>
      </c>
      <c r="O208" s="2" t="s">
        <v>51</v>
      </c>
    </row>
    <row r="209" spans="1:15" s="2" customFormat="1" x14ac:dyDescent="0.25">
      <c r="A209" s="2" t="s">
        <v>0</v>
      </c>
      <c r="B209" s="2" t="s">
        <v>1</v>
      </c>
      <c r="C209" s="2">
        <v>810</v>
      </c>
      <c r="D209" s="2" t="s">
        <v>24</v>
      </c>
      <c r="F209" s="2">
        <v>70</v>
      </c>
      <c r="H209" s="2" t="s">
        <v>5</v>
      </c>
      <c r="I209" s="2">
        <v>5595</v>
      </c>
      <c r="J209" s="2">
        <v>1</v>
      </c>
      <c r="K209" s="2">
        <v>2</v>
      </c>
      <c r="L209" s="2">
        <v>17</v>
      </c>
      <c r="M209" s="3">
        <v>4953996</v>
      </c>
      <c r="N209" s="3">
        <v>38315776</v>
      </c>
      <c r="O209" s="2" t="s">
        <v>51</v>
      </c>
    </row>
    <row r="210" spans="1:15" s="2" customFormat="1" x14ac:dyDescent="0.25">
      <c r="A210" s="2" t="s">
        <v>0</v>
      </c>
      <c r="B210" s="2" t="s">
        <v>1</v>
      </c>
      <c r="C210" s="2">
        <v>810</v>
      </c>
      <c r="D210" s="2" t="s">
        <v>24</v>
      </c>
      <c r="F210" s="2">
        <v>70</v>
      </c>
      <c r="H210" s="2" t="s">
        <v>5</v>
      </c>
      <c r="I210" s="2">
        <v>5687</v>
      </c>
      <c r="J210" s="2">
        <v>1</v>
      </c>
      <c r="K210" s="2">
        <v>2</v>
      </c>
      <c r="L210" s="2">
        <v>17</v>
      </c>
      <c r="M210" s="3">
        <v>7695108.2000000002</v>
      </c>
      <c r="N210" s="3">
        <v>149749152.06999999</v>
      </c>
      <c r="O210" s="2" t="s">
        <v>51</v>
      </c>
    </row>
    <row r="211" spans="1:15" s="2" customFormat="1" x14ac:dyDescent="0.25">
      <c r="A211" s="2" t="s">
        <v>0</v>
      </c>
      <c r="B211" s="2" t="s">
        <v>1</v>
      </c>
      <c r="C211" s="2">
        <v>810</v>
      </c>
      <c r="D211" s="2" t="s">
        <v>24</v>
      </c>
      <c r="F211" s="2">
        <v>70</v>
      </c>
      <c r="H211" s="2" t="s">
        <v>5</v>
      </c>
      <c r="I211" s="2">
        <v>8185</v>
      </c>
      <c r="J211" s="2">
        <v>3</v>
      </c>
      <c r="K211" s="2">
        <v>2</v>
      </c>
      <c r="L211" s="2">
        <v>17</v>
      </c>
      <c r="M211" s="3">
        <v>62591.199999999997</v>
      </c>
      <c r="N211" s="3">
        <v>302788483.19999999</v>
      </c>
      <c r="O211" s="2" t="s">
        <v>51</v>
      </c>
    </row>
    <row r="212" spans="1:15" s="2" customFormat="1" x14ac:dyDescent="0.25">
      <c r="A212" s="2" t="s">
        <v>0</v>
      </c>
      <c r="B212" s="2" t="s">
        <v>1</v>
      </c>
      <c r="C212" s="2">
        <v>810</v>
      </c>
      <c r="D212" s="2" t="s">
        <v>24</v>
      </c>
      <c r="F212" s="2">
        <v>70</v>
      </c>
      <c r="H212" s="2" t="s">
        <v>5</v>
      </c>
      <c r="I212" s="2">
        <v>8789</v>
      </c>
      <c r="J212" s="2">
        <v>1</v>
      </c>
      <c r="K212" s="2">
        <v>2</v>
      </c>
      <c r="L212" s="2">
        <v>17</v>
      </c>
      <c r="M212" s="3">
        <v>138237</v>
      </c>
      <c r="N212" s="3">
        <v>2093129</v>
      </c>
      <c r="O212" s="2" t="s">
        <v>51</v>
      </c>
    </row>
    <row r="213" spans="1:15" s="2" customFormat="1" x14ac:dyDescent="0.25">
      <c r="A213" s="2" t="s">
        <v>0</v>
      </c>
      <c r="B213" s="2" t="s">
        <v>1</v>
      </c>
      <c r="C213" s="2">
        <v>810</v>
      </c>
      <c r="D213" s="2" t="s">
        <v>24</v>
      </c>
      <c r="F213" s="2">
        <v>75</v>
      </c>
      <c r="I213" s="2">
        <v>1099</v>
      </c>
      <c r="J213" s="2">
        <v>0</v>
      </c>
      <c r="K213" s="2">
        <v>5</v>
      </c>
      <c r="L213" s="2">
        <v>51</v>
      </c>
      <c r="M213" s="3">
        <v>24973.88</v>
      </c>
      <c r="N213" s="3">
        <v>1528795.26</v>
      </c>
      <c r="O213" s="2" t="s">
        <v>51</v>
      </c>
    </row>
    <row r="214" spans="1:15" s="2" customFormat="1" x14ac:dyDescent="0.25">
      <c r="A214" s="2" t="s">
        <v>0</v>
      </c>
      <c r="B214" s="2" t="s">
        <v>1</v>
      </c>
      <c r="C214" s="2">
        <v>810</v>
      </c>
      <c r="D214" s="2" t="s">
        <v>24</v>
      </c>
      <c r="F214" s="2">
        <v>75</v>
      </c>
      <c r="H214" s="2" t="s">
        <v>5</v>
      </c>
      <c r="I214" s="2">
        <v>8005</v>
      </c>
      <c r="J214" s="2">
        <v>49</v>
      </c>
      <c r="K214" s="2">
        <v>2</v>
      </c>
      <c r="L214" s="2">
        <v>17</v>
      </c>
      <c r="M214" s="3">
        <v>2536125.19</v>
      </c>
      <c r="N214" s="3">
        <v>662498239.03999996</v>
      </c>
      <c r="O214" s="2" t="s">
        <v>51</v>
      </c>
    </row>
    <row r="215" spans="1:15" s="2" customFormat="1" x14ac:dyDescent="0.25">
      <c r="A215" s="2" t="s">
        <v>0</v>
      </c>
      <c r="B215" s="2" t="s">
        <v>1</v>
      </c>
      <c r="C215" s="2">
        <v>810</v>
      </c>
      <c r="D215" s="2" t="s">
        <v>24</v>
      </c>
      <c r="F215" s="2">
        <v>78</v>
      </c>
      <c r="I215" s="2">
        <v>1099</v>
      </c>
      <c r="J215" s="2">
        <v>0</v>
      </c>
      <c r="K215" s="2">
        <v>5</v>
      </c>
      <c r="L215" s="2">
        <v>51</v>
      </c>
      <c r="M215" s="3">
        <v>0</v>
      </c>
      <c r="N215" s="3">
        <v>14.01</v>
      </c>
      <c r="O215" s="2" t="s">
        <v>51</v>
      </c>
    </row>
    <row r="216" spans="1:15" s="2" customFormat="1" x14ac:dyDescent="0.25">
      <c r="A216" s="2" t="s">
        <v>0</v>
      </c>
      <c r="B216" s="2" t="s">
        <v>1</v>
      </c>
      <c r="C216" s="2">
        <v>810</v>
      </c>
      <c r="D216" s="2" t="s">
        <v>24</v>
      </c>
      <c r="F216" s="2">
        <v>80</v>
      </c>
      <c r="I216" s="2">
        <v>1099</v>
      </c>
      <c r="J216" s="2">
        <v>0</v>
      </c>
      <c r="K216" s="2">
        <v>5</v>
      </c>
      <c r="L216" s="2">
        <v>51</v>
      </c>
      <c r="M216" s="3">
        <v>770.83</v>
      </c>
      <c r="N216" s="3">
        <v>14738.31</v>
      </c>
      <c r="O216" s="2" t="s">
        <v>51</v>
      </c>
    </row>
    <row r="217" spans="1:15" s="2" customFormat="1" x14ac:dyDescent="0.25">
      <c r="A217" s="2" t="s">
        <v>0</v>
      </c>
      <c r="B217" s="2" t="s">
        <v>1</v>
      </c>
      <c r="C217" s="2">
        <v>810</v>
      </c>
      <c r="D217" s="2" t="s">
        <v>24</v>
      </c>
      <c r="F217" s="2">
        <v>84</v>
      </c>
      <c r="H217" s="2" t="s">
        <v>5</v>
      </c>
      <c r="I217" s="2">
        <v>8522</v>
      </c>
      <c r="J217" s="2">
        <v>3</v>
      </c>
      <c r="K217" s="2">
        <v>2</v>
      </c>
      <c r="L217" s="2">
        <v>17</v>
      </c>
      <c r="M217" s="3">
        <v>2519749.15</v>
      </c>
      <c r="N217" s="3">
        <v>21802299.190000001</v>
      </c>
      <c r="O217" s="2" t="s">
        <v>51</v>
      </c>
    </row>
    <row r="218" spans="1:15" s="2" customFormat="1" x14ac:dyDescent="0.25">
      <c r="A218" s="2" t="s">
        <v>0</v>
      </c>
      <c r="B218" s="2" t="s">
        <v>1</v>
      </c>
      <c r="C218" s="2">
        <v>810</v>
      </c>
      <c r="D218" s="2" t="s">
        <v>24</v>
      </c>
      <c r="F218" s="2">
        <v>88</v>
      </c>
      <c r="I218" s="2">
        <v>1099</v>
      </c>
      <c r="J218" s="2">
        <v>0</v>
      </c>
      <c r="K218" s="2">
        <v>5</v>
      </c>
      <c r="L218" s="2">
        <v>51</v>
      </c>
      <c r="M218" s="3">
        <v>5.0599999999999996</v>
      </c>
      <c r="N218" s="3">
        <v>373.62</v>
      </c>
      <c r="O218" s="2" t="s">
        <v>51</v>
      </c>
    </row>
    <row r="219" spans="1:15" s="2" customFormat="1" x14ac:dyDescent="0.25">
      <c r="A219" s="2" t="s">
        <v>0</v>
      </c>
      <c r="B219" s="2" t="s">
        <v>1</v>
      </c>
      <c r="C219" s="2">
        <v>810</v>
      </c>
      <c r="D219" s="2" t="s">
        <v>24</v>
      </c>
      <c r="F219" s="2">
        <v>89</v>
      </c>
      <c r="I219" s="2">
        <v>1099</v>
      </c>
      <c r="J219" s="2">
        <v>0</v>
      </c>
      <c r="K219" s="2">
        <v>5</v>
      </c>
      <c r="L219" s="2">
        <v>51</v>
      </c>
      <c r="M219" s="3">
        <v>284591.03000000003</v>
      </c>
      <c r="N219" s="3">
        <v>7661207.8499999996</v>
      </c>
      <c r="O219" s="2" t="s">
        <v>51</v>
      </c>
    </row>
    <row r="220" spans="1:15" s="2" customFormat="1" x14ac:dyDescent="0.25">
      <c r="A220" s="2" t="s">
        <v>0</v>
      </c>
      <c r="B220" s="2" t="s">
        <v>1</v>
      </c>
      <c r="C220" s="2">
        <v>810</v>
      </c>
      <c r="D220" s="2" t="s">
        <v>24</v>
      </c>
      <c r="F220" s="2">
        <v>89</v>
      </c>
      <c r="I220" s="2">
        <v>5105</v>
      </c>
      <c r="J220" s="2">
        <v>0</v>
      </c>
      <c r="K220" s="2">
        <v>5</v>
      </c>
      <c r="L220" s="2">
        <v>51</v>
      </c>
      <c r="M220" s="3">
        <v>8199.5</v>
      </c>
      <c r="N220" s="3">
        <v>4147375.04</v>
      </c>
      <c r="O220" s="2" t="s">
        <v>51</v>
      </c>
    </row>
    <row r="221" spans="1:15" s="2" customFormat="1" x14ac:dyDescent="0.25">
      <c r="A221" s="2" t="s">
        <v>0</v>
      </c>
      <c r="B221" s="2" t="s">
        <v>1</v>
      </c>
      <c r="C221" s="2">
        <v>810</v>
      </c>
      <c r="D221" s="2" t="s">
        <v>24</v>
      </c>
      <c r="F221" s="2">
        <v>91</v>
      </c>
      <c r="I221" s="2">
        <v>1060</v>
      </c>
      <c r="J221" s="2">
        <v>0</v>
      </c>
      <c r="K221" s="2">
        <v>5</v>
      </c>
      <c r="L221" s="2">
        <v>51</v>
      </c>
      <c r="M221" s="3">
        <v>2972.37</v>
      </c>
      <c r="N221" s="3">
        <v>30109.84</v>
      </c>
      <c r="O221" s="2" t="s">
        <v>51</v>
      </c>
    </row>
    <row r="222" spans="1:15" s="2" customFormat="1" x14ac:dyDescent="0.25">
      <c r="A222" s="2" t="s">
        <v>0</v>
      </c>
      <c r="B222" s="2" t="s">
        <v>1</v>
      </c>
      <c r="C222" s="2">
        <v>810</v>
      </c>
      <c r="D222" s="2" t="s">
        <v>24</v>
      </c>
      <c r="F222" s="2">
        <v>91</v>
      </c>
      <c r="I222" s="2">
        <v>1099</v>
      </c>
      <c r="J222" s="2">
        <v>0</v>
      </c>
      <c r="K222" s="2">
        <v>5</v>
      </c>
      <c r="L222" s="2">
        <v>51</v>
      </c>
      <c r="M222" s="3">
        <v>28401.27</v>
      </c>
      <c r="N222" s="3">
        <v>2556990.5699999998</v>
      </c>
      <c r="O222" s="2" t="s">
        <v>51</v>
      </c>
    </row>
    <row r="223" spans="1:15" s="2" customFormat="1" x14ac:dyDescent="0.25">
      <c r="A223" s="2" t="s">
        <v>0</v>
      </c>
      <c r="B223" s="2" t="s">
        <v>1</v>
      </c>
      <c r="C223" s="2">
        <v>810</v>
      </c>
      <c r="D223" s="2" t="s">
        <v>24</v>
      </c>
      <c r="F223" s="2">
        <v>95</v>
      </c>
      <c r="I223" s="2">
        <v>850</v>
      </c>
      <c r="J223" s="2">
        <v>140</v>
      </c>
      <c r="K223" s="2">
        <v>5</v>
      </c>
      <c r="L223" s="2">
        <v>51</v>
      </c>
      <c r="M223" s="3">
        <v>0</v>
      </c>
      <c r="N223" s="3">
        <v>2073453</v>
      </c>
      <c r="O223" s="2" t="s">
        <v>51</v>
      </c>
    </row>
    <row r="224" spans="1:15" s="2" customFormat="1" x14ac:dyDescent="0.25">
      <c r="A224" s="2" t="s">
        <v>0</v>
      </c>
      <c r="B224" s="2" t="s">
        <v>1</v>
      </c>
      <c r="C224" s="2">
        <v>810</v>
      </c>
      <c r="D224" s="2" t="s">
        <v>24</v>
      </c>
      <c r="F224" s="2">
        <v>95</v>
      </c>
      <c r="I224" s="2">
        <v>869</v>
      </c>
      <c r="J224" s="2">
        <v>42</v>
      </c>
      <c r="K224" s="2">
        <v>5</v>
      </c>
      <c r="L224" s="2">
        <v>51</v>
      </c>
      <c r="M224" s="3">
        <v>3610</v>
      </c>
      <c r="N224" s="3">
        <v>36260</v>
      </c>
      <c r="O224" s="2" t="s">
        <v>51</v>
      </c>
    </row>
    <row r="225" spans="1:15" s="2" customFormat="1" x14ac:dyDescent="0.25">
      <c r="A225" s="2" t="s">
        <v>0</v>
      </c>
      <c r="B225" s="2" t="s">
        <v>1</v>
      </c>
      <c r="C225" s="2">
        <v>810</v>
      </c>
      <c r="D225" s="2" t="s">
        <v>24</v>
      </c>
      <c r="F225" s="2">
        <v>95</v>
      </c>
      <c r="I225" s="2">
        <v>1099</v>
      </c>
      <c r="J225" s="2">
        <v>80</v>
      </c>
      <c r="K225" s="2">
        <v>5</v>
      </c>
      <c r="L225" s="2">
        <v>51</v>
      </c>
      <c r="M225" s="3">
        <v>1.63</v>
      </c>
      <c r="N225" s="3">
        <v>1.95</v>
      </c>
      <c r="O225" s="2" t="s">
        <v>51</v>
      </c>
    </row>
    <row r="226" spans="1:15" s="2" customFormat="1" x14ac:dyDescent="0.25">
      <c r="A226" s="2" t="s">
        <v>0</v>
      </c>
      <c r="B226" s="2" t="s">
        <v>1</v>
      </c>
      <c r="C226" s="2">
        <v>810</v>
      </c>
      <c r="D226" s="2" t="s">
        <v>24</v>
      </c>
      <c r="F226" s="2">
        <v>95</v>
      </c>
      <c r="I226" s="2">
        <v>1099</v>
      </c>
      <c r="J226" s="2">
        <v>85</v>
      </c>
      <c r="K226" s="2">
        <v>5</v>
      </c>
      <c r="L226" s="2">
        <v>51</v>
      </c>
      <c r="M226" s="3">
        <v>0</v>
      </c>
      <c r="N226" s="3">
        <v>28216.48</v>
      </c>
      <c r="O226" s="2" t="s">
        <v>51</v>
      </c>
    </row>
    <row r="227" spans="1:15" s="2" customFormat="1" x14ac:dyDescent="0.25">
      <c r="A227" s="2" t="s">
        <v>0</v>
      </c>
      <c r="B227" s="2" t="s">
        <v>1</v>
      </c>
      <c r="C227" s="2">
        <v>810</v>
      </c>
      <c r="D227" s="2" t="s">
        <v>24</v>
      </c>
      <c r="F227" s="2">
        <v>95</v>
      </c>
      <c r="I227" s="2">
        <v>1099</v>
      </c>
      <c r="J227" s="2">
        <v>140</v>
      </c>
      <c r="K227" s="2">
        <v>5</v>
      </c>
      <c r="L227" s="2">
        <v>51</v>
      </c>
      <c r="M227" s="3">
        <v>33297.58</v>
      </c>
      <c r="N227" s="3">
        <v>644381108.98000002</v>
      </c>
      <c r="O227" s="2" t="s">
        <v>51</v>
      </c>
    </row>
    <row r="228" spans="1:15" s="2" customFormat="1" x14ac:dyDescent="0.25">
      <c r="A228" s="2" t="s">
        <v>0</v>
      </c>
      <c r="B228" s="2" t="s">
        <v>1</v>
      </c>
      <c r="C228" s="2">
        <v>810</v>
      </c>
      <c r="D228" s="2" t="s">
        <v>24</v>
      </c>
      <c r="F228" s="2">
        <v>95</v>
      </c>
      <c r="I228" s="2">
        <v>1099</v>
      </c>
      <c r="J228" s="2">
        <v>160</v>
      </c>
      <c r="K228" s="2">
        <v>5</v>
      </c>
      <c r="L228" s="2">
        <v>51</v>
      </c>
      <c r="M228" s="3">
        <v>53908.36</v>
      </c>
      <c r="N228" s="3">
        <v>307756.86</v>
      </c>
      <c r="O228" s="2" t="s">
        <v>51</v>
      </c>
    </row>
    <row r="229" spans="1:15" s="2" customFormat="1" x14ac:dyDescent="0.25">
      <c r="A229" s="2" t="s">
        <v>0</v>
      </c>
      <c r="B229" s="2" t="s">
        <v>1</v>
      </c>
      <c r="C229" s="2">
        <v>810</v>
      </c>
      <c r="D229" s="2" t="s">
        <v>24</v>
      </c>
      <c r="F229" s="2">
        <v>95</v>
      </c>
      <c r="I229" s="2">
        <v>5026</v>
      </c>
      <c r="J229" s="2">
        <v>3</v>
      </c>
      <c r="K229" s="2">
        <v>5</v>
      </c>
      <c r="L229" s="2">
        <v>51</v>
      </c>
      <c r="M229" s="3">
        <v>137505</v>
      </c>
      <c r="N229" s="3">
        <v>1152657</v>
      </c>
      <c r="O229" s="2" t="s">
        <v>51</v>
      </c>
    </row>
    <row r="230" spans="1:15" s="2" customFormat="1" x14ac:dyDescent="0.25">
      <c r="A230" s="2" t="s">
        <v>0</v>
      </c>
      <c r="B230" s="2" t="s">
        <v>1</v>
      </c>
      <c r="C230" s="2">
        <v>810</v>
      </c>
      <c r="D230" s="2" t="s">
        <v>24</v>
      </c>
      <c r="F230" s="2">
        <v>95</v>
      </c>
      <c r="H230" s="2" t="s">
        <v>5</v>
      </c>
      <c r="I230" s="2">
        <v>5026</v>
      </c>
      <c r="J230" s="2">
        <v>1</v>
      </c>
      <c r="K230" s="2">
        <v>2</v>
      </c>
      <c r="L230" s="2">
        <v>17</v>
      </c>
      <c r="M230" s="3">
        <v>228935</v>
      </c>
      <c r="N230" s="3">
        <v>1910903</v>
      </c>
      <c r="O230" s="2" t="s">
        <v>51</v>
      </c>
    </row>
    <row r="231" spans="1:15" s="2" customFormat="1" x14ac:dyDescent="0.25">
      <c r="A231" s="2" t="s">
        <v>0</v>
      </c>
      <c r="B231" s="2" t="s">
        <v>1</v>
      </c>
      <c r="C231" s="2">
        <v>810</v>
      </c>
      <c r="D231" s="2" t="s">
        <v>24</v>
      </c>
      <c r="F231" s="2">
        <v>95</v>
      </c>
      <c r="H231" s="2" t="s">
        <v>5</v>
      </c>
      <c r="I231" s="2">
        <v>5113</v>
      </c>
      <c r="J231" s="2">
        <v>1</v>
      </c>
      <c r="K231" s="2">
        <v>2</v>
      </c>
      <c r="L231" s="2">
        <v>17</v>
      </c>
      <c r="M231" s="3">
        <v>0</v>
      </c>
      <c r="N231" s="3">
        <v>24800</v>
      </c>
      <c r="O231" s="2" t="s">
        <v>51</v>
      </c>
    </row>
    <row r="232" spans="1:15" s="2" customFormat="1" x14ac:dyDescent="0.25">
      <c r="A232" s="2" t="s">
        <v>0</v>
      </c>
      <c r="B232" s="2" t="s">
        <v>1</v>
      </c>
      <c r="C232" s="2">
        <v>810</v>
      </c>
      <c r="D232" s="2" t="s">
        <v>24</v>
      </c>
      <c r="F232" s="2">
        <v>95</v>
      </c>
      <c r="H232" s="2" t="s">
        <v>5</v>
      </c>
      <c r="I232" s="2">
        <v>5532</v>
      </c>
      <c r="J232" s="2">
        <v>1</v>
      </c>
      <c r="K232" s="2">
        <v>2</v>
      </c>
      <c r="L232" s="2">
        <v>17</v>
      </c>
      <c r="M232" s="3">
        <v>0</v>
      </c>
      <c r="N232" s="3">
        <v>234862439</v>
      </c>
      <c r="O232" s="2" t="s">
        <v>51</v>
      </c>
    </row>
    <row r="233" spans="1:15" s="2" customFormat="1" x14ac:dyDescent="0.25">
      <c r="A233" s="2" t="s">
        <v>0</v>
      </c>
      <c r="B233" s="2" t="s">
        <v>1</v>
      </c>
      <c r="C233" s="2">
        <v>810</v>
      </c>
      <c r="D233" s="2" t="s">
        <v>24</v>
      </c>
      <c r="F233" s="2">
        <v>95</v>
      </c>
      <c r="H233" s="2" t="s">
        <v>5</v>
      </c>
      <c r="I233" s="2">
        <v>5577</v>
      </c>
      <c r="J233" s="2">
        <v>1</v>
      </c>
      <c r="K233" s="2">
        <v>2</v>
      </c>
      <c r="L233" s="2">
        <v>17</v>
      </c>
      <c r="M233" s="3">
        <v>0</v>
      </c>
      <c r="N233" s="3">
        <v>422800000</v>
      </c>
      <c r="O233" s="2" t="s">
        <v>51</v>
      </c>
    </row>
    <row r="234" spans="1:15" s="2" customFormat="1" x14ac:dyDescent="0.25">
      <c r="A234" s="2" t="s">
        <v>0</v>
      </c>
      <c r="B234" s="2" t="s">
        <v>1</v>
      </c>
      <c r="C234" s="2">
        <v>810</v>
      </c>
      <c r="D234" s="2" t="s">
        <v>24</v>
      </c>
      <c r="F234" s="2">
        <v>95</v>
      </c>
      <c r="H234" s="2" t="s">
        <v>5</v>
      </c>
      <c r="I234" s="2">
        <v>5577</v>
      </c>
      <c r="J234" s="2">
        <v>3</v>
      </c>
      <c r="K234" s="2">
        <v>2</v>
      </c>
      <c r="L234" s="2">
        <v>17</v>
      </c>
      <c r="M234" s="3">
        <v>13600</v>
      </c>
      <c r="N234" s="3">
        <v>116000</v>
      </c>
      <c r="O234" s="2" t="s">
        <v>51</v>
      </c>
    </row>
    <row r="235" spans="1:15" s="2" customFormat="1" x14ac:dyDescent="0.25">
      <c r="A235" s="2" t="s">
        <v>0</v>
      </c>
      <c r="B235" s="2" t="s">
        <v>1</v>
      </c>
      <c r="C235" s="2">
        <v>810</v>
      </c>
      <c r="D235" s="2" t="s">
        <v>24</v>
      </c>
      <c r="F235" s="2">
        <v>95</v>
      </c>
      <c r="H235" s="2" t="s">
        <v>5</v>
      </c>
      <c r="I235" s="2">
        <v>5578</v>
      </c>
      <c r="J235" s="2">
        <v>1</v>
      </c>
      <c r="K235" s="2">
        <v>2</v>
      </c>
      <c r="L235" s="2">
        <v>17</v>
      </c>
      <c r="M235" s="3">
        <v>4030000</v>
      </c>
      <c r="N235" s="3">
        <v>61881000</v>
      </c>
      <c r="O235" s="2" t="s">
        <v>51</v>
      </c>
    </row>
    <row r="236" spans="1:15" s="2" customFormat="1" x14ac:dyDescent="0.25">
      <c r="A236" s="2" t="s">
        <v>0</v>
      </c>
      <c r="B236" s="2" t="s">
        <v>1</v>
      </c>
      <c r="C236" s="2">
        <v>810</v>
      </c>
      <c r="D236" s="2" t="s">
        <v>24</v>
      </c>
      <c r="F236" s="2">
        <v>95</v>
      </c>
      <c r="I236" s="2">
        <v>5585</v>
      </c>
      <c r="J236" s="2">
        <v>1</v>
      </c>
      <c r="K236" s="2">
        <v>5</v>
      </c>
      <c r="L236" s="2">
        <v>51</v>
      </c>
      <c r="M236" s="3">
        <v>12355040</v>
      </c>
      <c r="N236" s="3">
        <v>95536820</v>
      </c>
      <c r="O236" s="2" t="s">
        <v>51</v>
      </c>
    </row>
    <row r="237" spans="1:15" s="2" customFormat="1" x14ac:dyDescent="0.25">
      <c r="A237" s="2" t="s">
        <v>0</v>
      </c>
      <c r="B237" s="2" t="s">
        <v>1</v>
      </c>
      <c r="C237" s="2">
        <v>810</v>
      </c>
      <c r="D237" s="2" t="s">
        <v>24</v>
      </c>
      <c r="F237" s="2">
        <v>96</v>
      </c>
      <c r="I237" s="2">
        <v>891</v>
      </c>
      <c r="J237" s="2">
        <v>0</v>
      </c>
      <c r="K237" s="2">
        <v>5</v>
      </c>
      <c r="L237" s="2">
        <v>51</v>
      </c>
      <c r="M237" s="3">
        <v>191169.53</v>
      </c>
      <c r="N237" s="3">
        <v>1777742.34</v>
      </c>
      <c r="O237" s="2" t="s">
        <v>51</v>
      </c>
    </row>
    <row r="238" spans="1:15" s="2" customFormat="1" x14ac:dyDescent="0.25">
      <c r="A238" s="2" t="s">
        <v>0</v>
      </c>
      <c r="B238" s="2" t="s">
        <v>1</v>
      </c>
      <c r="C238" s="2">
        <v>810</v>
      </c>
      <c r="D238" s="2" t="s">
        <v>24</v>
      </c>
      <c r="F238" s="2">
        <v>96</v>
      </c>
      <c r="I238" s="2">
        <v>1060</v>
      </c>
      <c r="J238" s="2">
        <v>0</v>
      </c>
      <c r="K238" s="2">
        <v>5</v>
      </c>
      <c r="L238" s="2">
        <v>51</v>
      </c>
      <c r="M238" s="3">
        <v>0</v>
      </c>
      <c r="N238" s="3">
        <v>353.49</v>
      </c>
      <c r="O238" s="2" t="s">
        <v>51</v>
      </c>
    </row>
    <row r="239" spans="1:15" s="2" customFormat="1" x14ac:dyDescent="0.25">
      <c r="A239" s="2" t="s">
        <v>0</v>
      </c>
      <c r="B239" s="2" t="s">
        <v>1</v>
      </c>
      <c r="C239" s="2">
        <v>810</v>
      </c>
      <c r="D239" s="2" t="s">
        <v>24</v>
      </c>
      <c r="F239" s="2">
        <v>96</v>
      </c>
      <c r="I239" s="2">
        <v>1099</v>
      </c>
      <c r="J239" s="2">
        <v>0</v>
      </c>
      <c r="K239" s="2">
        <v>5</v>
      </c>
      <c r="L239" s="2">
        <v>51</v>
      </c>
      <c r="M239" s="3">
        <v>2453.4299999999998</v>
      </c>
      <c r="N239" s="3">
        <v>117406.19</v>
      </c>
      <c r="O239" s="2" t="s">
        <v>51</v>
      </c>
    </row>
    <row r="240" spans="1:15" s="2" customFormat="1" x14ac:dyDescent="0.25">
      <c r="A240" s="2" t="s">
        <v>0</v>
      </c>
      <c r="B240" s="2" t="s">
        <v>1</v>
      </c>
      <c r="C240" s="2">
        <v>810</v>
      </c>
      <c r="D240" s="2" t="s">
        <v>24</v>
      </c>
      <c r="F240" s="2">
        <v>96</v>
      </c>
      <c r="I240" s="2">
        <v>5125</v>
      </c>
      <c r="J240" s="2">
        <v>0</v>
      </c>
      <c r="K240" s="2">
        <v>5</v>
      </c>
      <c r="L240" s="2">
        <v>51</v>
      </c>
      <c r="M240" s="3">
        <v>877135.96</v>
      </c>
      <c r="N240" s="3">
        <v>2239185.91</v>
      </c>
      <c r="O240" s="2" t="s">
        <v>51</v>
      </c>
    </row>
    <row r="241" spans="1:15" s="2" customFormat="1" x14ac:dyDescent="0.25">
      <c r="A241" s="2" t="s">
        <v>0</v>
      </c>
      <c r="B241" s="2" t="s">
        <v>1</v>
      </c>
      <c r="C241" s="2">
        <v>810</v>
      </c>
      <c r="D241" s="2" t="s">
        <v>24</v>
      </c>
      <c r="F241" s="2">
        <v>97</v>
      </c>
      <c r="I241" s="2">
        <v>1060</v>
      </c>
      <c r="J241" s="2">
        <v>0</v>
      </c>
      <c r="K241" s="2">
        <v>5</v>
      </c>
      <c r="L241" s="2">
        <v>51</v>
      </c>
      <c r="M241" s="3">
        <v>24502.92</v>
      </c>
      <c r="N241" s="3">
        <v>176527.71</v>
      </c>
      <c r="O241" s="2" t="s">
        <v>51</v>
      </c>
    </row>
    <row r="242" spans="1:15" s="2" customFormat="1" x14ac:dyDescent="0.25">
      <c r="A242" s="2" t="s">
        <v>0</v>
      </c>
      <c r="B242" s="2" t="s">
        <v>1</v>
      </c>
      <c r="C242" s="2">
        <v>810</v>
      </c>
      <c r="D242" s="2" t="s">
        <v>24</v>
      </c>
      <c r="F242" s="2">
        <v>97</v>
      </c>
      <c r="I242" s="2">
        <v>1099</v>
      </c>
      <c r="J242" s="2">
        <v>0</v>
      </c>
      <c r="K242" s="2">
        <v>5</v>
      </c>
      <c r="L242" s="2">
        <v>51</v>
      </c>
      <c r="M242" s="3">
        <v>144707.6</v>
      </c>
      <c r="N242" s="3">
        <v>5503294.3200000003</v>
      </c>
      <c r="O242" s="2" t="s">
        <v>51</v>
      </c>
    </row>
    <row r="243" spans="1:15" s="2" customFormat="1" x14ac:dyDescent="0.25">
      <c r="A243" s="2" t="s">
        <v>0</v>
      </c>
      <c r="B243" s="2" t="s">
        <v>1</v>
      </c>
      <c r="C243" s="2">
        <v>810</v>
      </c>
      <c r="D243" s="2" t="s">
        <v>24</v>
      </c>
      <c r="F243" s="2">
        <v>97</v>
      </c>
      <c r="H243" s="2" t="s">
        <v>5</v>
      </c>
      <c r="I243" s="2">
        <v>8337</v>
      </c>
      <c r="J243" s="2">
        <v>3</v>
      </c>
      <c r="K243" s="2">
        <v>2</v>
      </c>
      <c r="L243" s="2">
        <v>17</v>
      </c>
      <c r="M243" s="3">
        <v>4988330.84</v>
      </c>
      <c r="N243" s="3">
        <v>49425666.590000004</v>
      </c>
      <c r="O243" s="2" t="s">
        <v>51</v>
      </c>
    </row>
    <row r="244" spans="1:15" s="2" customFormat="1" x14ac:dyDescent="0.25">
      <c r="A244" s="2" t="s">
        <v>0</v>
      </c>
      <c r="B244" s="2" t="s">
        <v>1</v>
      </c>
      <c r="C244" s="2">
        <v>810</v>
      </c>
      <c r="D244" s="2" t="s">
        <v>24</v>
      </c>
      <c r="F244" s="2">
        <v>97</v>
      </c>
      <c r="H244" s="2" t="s">
        <v>5</v>
      </c>
      <c r="I244" s="2">
        <v>8337</v>
      </c>
      <c r="J244" s="2">
        <v>4</v>
      </c>
      <c r="K244" s="2">
        <v>2</v>
      </c>
      <c r="L244" s="2">
        <v>17</v>
      </c>
      <c r="M244" s="3">
        <v>2510583.31</v>
      </c>
      <c r="N244" s="3">
        <v>19741951.329999998</v>
      </c>
      <c r="O244" s="2" t="s">
        <v>51</v>
      </c>
    </row>
    <row r="245" spans="1:15" x14ac:dyDescent="0.25">
      <c r="A245" s="1" t="s">
        <v>40</v>
      </c>
      <c r="M245" s="4">
        <f>SUM(M2:M244)</f>
        <v>323646150190.70038</v>
      </c>
      <c r="N245" s="4">
        <f>SUM(N2:N244)</f>
        <v>2258564930189.5059</v>
      </c>
    </row>
    <row r="246" spans="1:15" x14ac:dyDescent="0.25">
      <c r="A246" s="1" t="s">
        <v>25</v>
      </c>
      <c r="M246" s="4">
        <v>323646150190.70001</v>
      </c>
      <c r="N246" s="4">
        <v>2258564930189.5098</v>
      </c>
    </row>
    <row r="248" spans="1:15" x14ac:dyDescent="0.25">
      <c r="A248" s="8" t="s">
        <v>57</v>
      </c>
      <c r="N248" s="4">
        <v>2258565000000</v>
      </c>
    </row>
    <row r="249" spans="1:15" x14ac:dyDescent="0.25">
      <c r="B249" s="8" t="s">
        <v>58</v>
      </c>
      <c r="N249" s="4">
        <f>+N246-N248</f>
        <v>-69810.490234375</v>
      </c>
      <c r="O249" t="s">
        <v>59</v>
      </c>
    </row>
  </sheetData>
  <autoFilter ref="A1:N244"/>
  <sortState ref="A2:N247">
    <sortCondition ref="A2:A247"/>
  </sortState>
  <printOptions gridLines="1"/>
  <pageMargins left="0.7" right="0.7" top="0.5" bottom="0.5" header="0.3" footer="0.3"/>
  <pageSetup scale="56" fitToHeight="0" orientation="landscape" r:id="rId1"/>
  <headerFooter>
    <oddHeader>&amp;C&amp;F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2014_06 MTS Pivot Table 4</vt:lpstr>
      <vt:lpstr>2014_06 MTS Table 4 Detail</vt:lpstr>
      <vt:lpstr>'2014_06 MTS Table 4 Detail'!Print_Titles</vt:lpstr>
    </vt:vector>
  </TitlesOfParts>
  <Company>BPD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</dc:creator>
  <cp:lastModifiedBy>Rebecca A. Sheppard</cp:lastModifiedBy>
  <cp:lastPrinted>2014-08-19T19:55:47Z</cp:lastPrinted>
  <dcterms:created xsi:type="dcterms:W3CDTF">2014-08-13T11:48:28Z</dcterms:created>
  <dcterms:modified xsi:type="dcterms:W3CDTF">2014-11-05T19:50:31Z</dcterms:modified>
</cp:coreProperties>
</file>