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  <definedName name="Z_2E95C108_B26C_47F9_8D2F_99396BB34CCF_.wvu.PrintTitles" localSheetId="1" hidden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E492" authorId="0">
      <text>
        <r>
          <rPr>
            <sz val="8"/>
            <rFont val="Tahoma"/>
            <family val="0"/>
          </rPr>
          <t xml:space="preserve">This number is positive because accounts receivable and unfilled customer orders is greater than accounts payable and undelivered order.
4831 E      (14,000)
4931 E      (26,000)
4230 E       16,000
4233 E       24,000
4234 E      </t>
        </r>
        <r>
          <rPr>
            <u val="single"/>
            <sz val="8"/>
            <rFont val="Tahoma"/>
            <family val="2"/>
          </rPr>
          <t xml:space="preserve"> 12,000</t>
        </r>
        <r>
          <rPr>
            <sz val="8"/>
            <rFont val="Tahoma"/>
            <family val="0"/>
          </rPr>
          <t xml:space="preserve">
                  12,000</t>
        </r>
      </text>
    </comment>
    <comment ref="G590" authorId="0">
      <text>
        <r>
          <rPr>
            <sz val="8"/>
            <rFont val="Tahoma"/>
            <family val="0"/>
          </rPr>
          <t>Results from transfers-out of Spending Authority from Offsetting Collections.</t>
        </r>
      </text>
    </comment>
    <comment ref="G569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E470" authorId="0">
      <text>
        <r>
          <rPr>
            <sz val="8"/>
            <rFont val="Tahoma"/>
            <family val="0"/>
          </rPr>
          <t xml:space="preserve">4201 B   23,000
4221 B     8,000
4222 B     5,000
4251 B   12,000
4287 B     6,000
4801 B   (7,000)
4802 B   (4,000)
4901 B  </t>
        </r>
        <r>
          <rPr>
            <u val="single"/>
            <sz val="8"/>
            <rFont val="Tahoma"/>
            <family val="2"/>
          </rPr>
          <t>13,000)</t>
        </r>
        <r>
          <rPr>
            <sz val="8"/>
            <rFont val="Tahoma"/>
            <family val="0"/>
          </rPr>
          <t xml:space="preserve">
             30,000
</t>
        </r>
      </text>
    </comment>
    <comment ref="E475" authorId="0">
      <text>
        <r>
          <rPr>
            <sz val="8"/>
            <rFont val="Tahoma"/>
            <family val="0"/>
          </rPr>
          <t xml:space="preserve">4252 E   22,000
4260 E     3,000
4266 E    7,000
4267 E   </t>
        </r>
        <r>
          <rPr>
            <u val="single"/>
            <sz val="8"/>
            <rFont val="Tahoma"/>
            <family val="2"/>
          </rPr>
          <t xml:space="preserve"> 4,000
</t>
        </r>
        <r>
          <rPr>
            <sz val="8"/>
            <rFont val="Tahoma"/>
            <family val="2"/>
          </rPr>
          <t xml:space="preserve">              36,000</t>
        </r>
        <r>
          <rPr>
            <sz val="8"/>
            <rFont val="Tahoma"/>
            <family val="0"/>
          </rPr>
          <t xml:space="preserve">
</t>
        </r>
      </text>
    </comment>
    <comment ref="E476" authorId="0">
      <text>
        <r>
          <rPr>
            <sz val="8"/>
            <rFont val="Tahoma"/>
            <family val="0"/>
          </rPr>
          <t xml:space="preserve">4251 E-B   (24,000 - 12,000)   12,000
4287 E-B   (12,000 - 6,000)      </t>
        </r>
        <r>
          <rPr>
            <u val="single"/>
            <sz val="8"/>
            <rFont val="Tahoma"/>
            <family val="2"/>
          </rPr>
          <t xml:space="preserve">6,000
</t>
        </r>
        <r>
          <rPr>
            <sz val="8"/>
            <rFont val="Tahoma"/>
            <family val="2"/>
          </rPr>
          <t xml:space="preserve">                                                  18,000</t>
        </r>
        <r>
          <rPr>
            <sz val="8"/>
            <rFont val="Tahoma"/>
            <family val="0"/>
          </rPr>
          <t xml:space="preserve">
</t>
        </r>
      </text>
    </comment>
    <comment ref="E486" authorId="0">
      <text>
        <r>
          <rPr>
            <sz val="8"/>
            <rFont val="Tahoma"/>
            <family val="0"/>
          </rPr>
          <t xml:space="preserve">4801 E-B   (14,000 - 7,000)    7,000
4802 E-B   (8,000 - 4,000)      4,000
4901 E-B   (26,000 - 13,000) 13,000 
4902 E                                    </t>
        </r>
        <r>
          <rPr>
            <u val="single"/>
            <sz val="8"/>
            <rFont val="Tahoma"/>
            <family val="2"/>
          </rPr>
          <t xml:space="preserve">30,000
</t>
        </r>
        <r>
          <rPr>
            <sz val="8"/>
            <rFont val="Tahoma"/>
            <family val="2"/>
          </rPr>
          <t xml:space="preserve">                                               54,000</t>
        </r>
      </text>
    </comment>
    <comment ref="E490" authorId="0">
      <text>
        <r>
          <rPr>
            <sz val="8"/>
            <rFont val="Tahoma"/>
            <family val="0"/>
          </rPr>
          <t xml:space="preserve">4221 B   (8,000)
4251 B  (12,000)
4287 B    (6,000)
4801 B      7,000
4901 B    </t>
        </r>
        <r>
          <rPr>
            <u val="single"/>
            <sz val="8"/>
            <rFont val="Tahoma"/>
            <family val="2"/>
          </rPr>
          <t xml:space="preserve">13,000
</t>
        </r>
        <r>
          <rPr>
            <sz val="8"/>
            <rFont val="Tahoma"/>
            <family val="2"/>
          </rPr>
          <t xml:space="preserve">               (6,000)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           </t>
        </r>
      </text>
    </comment>
    <comment ref="E495" authorId="0">
      <text>
        <r>
          <rPr>
            <sz val="8"/>
            <rFont val="Tahoma"/>
            <family val="0"/>
          </rPr>
          <t xml:space="preserve">4251 E   24,000
4287 E   12,000
4233 E  (24,000)
4234 E  </t>
        </r>
        <r>
          <rPr>
            <u val="single"/>
            <sz val="8"/>
            <rFont val="Tahoma"/>
            <family val="2"/>
          </rPr>
          <t>(12,000)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E500" authorId="0">
      <text>
        <r>
          <rPr>
            <sz val="8"/>
            <rFont val="Tahoma"/>
            <family val="0"/>
          </rPr>
          <t xml:space="preserve">4802 E-B  (8,000 - 4,000)   4,000
4902 E                               </t>
        </r>
        <r>
          <rPr>
            <u val="single"/>
            <sz val="8"/>
            <rFont val="Tahoma"/>
            <family val="2"/>
          </rPr>
          <t>30,000</t>
        </r>
        <r>
          <rPr>
            <sz val="8"/>
            <rFont val="Tahoma"/>
            <family val="0"/>
          </rPr>
          <t xml:space="preserve">
                                          34,000</t>
        </r>
      </text>
    </comment>
    <comment ref="E501" authorId="0">
      <text>
        <r>
          <rPr>
            <sz val="8"/>
            <rFont val="Tahoma"/>
            <family val="0"/>
          </rPr>
          <t>4222 E-B (10,000 - 5,000)     (5,000)
4252 E                                  (22,000)
4260 E                                    (3,000)
4266 E                                    (7,000)
4267 E                                    (</t>
        </r>
        <r>
          <rPr>
            <u val="single"/>
            <sz val="8"/>
            <rFont val="Tahoma"/>
            <family val="2"/>
          </rPr>
          <t>4,000)</t>
        </r>
        <r>
          <rPr>
            <sz val="8"/>
            <rFont val="Tahoma"/>
            <family val="0"/>
          </rPr>
          <t xml:space="preserve">
                                              (41,000)
</t>
        </r>
      </text>
    </comment>
    <comment ref="G689" authorId="0">
      <text>
        <r>
          <rPr>
            <b/>
            <sz val="8"/>
            <rFont val="Tahoma"/>
            <family val="0"/>
          </rPr>
          <t xml:space="preserve">4802 E-B
(8,000-4,000)    4,000
4801 E-B
(14,000-7,000)  7,000
4221 E-B
(16,000-8,000) (8,000)
4222 E-B
(10,000-5,000) </t>
        </r>
        <r>
          <rPr>
            <b/>
            <u val="single"/>
            <sz val="8"/>
            <rFont val="Tahoma"/>
            <family val="2"/>
          </rPr>
          <t>(5,000)</t>
        </r>
        <r>
          <rPr>
            <b/>
            <sz val="8"/>
            <rFont val="Tahoma"/>
            <family val="0"/>
          </rPr>
          <t xml:space="preserve">
                             (2,000)</t>
        </r>
      </text>
    </comment>
    <comment ref="C526" authorId="0">
      <text>
        <r>
          <rPr>
            <sz val="8"/>
            <rFont val="Tahoma"/>
            <family val="0"/>
          </rPr>
          <t xml:space="preserve">4251 E    24,000
4287 E    12,000
4233 E  (24,000)
4234 E  </t>
        </r>
        <r>
          <rPr>
            <u val="single"/>
            <sz val="8"/>
            <rFont val="Tahoma"/>
            <family val="2"/>
          </rPr>
          <t>(12,000)</t>
        </r>
        <r>
          <rPr>
            <sz val="8"/>
            <rFont val="Tahoma"/>
            <family val="0"/>
          </rPr>
          <t xml:space="preserve">
                        0</t>
        </r>
      </text>
    </comment>
    <comment ref="D526" authorId="0">
      <text>
        <r>
          <rPr>
            <sz val="8"/>
            <rFont val="Tahoma"/>
            <family val="0"/>
          </rPr>
          <t xml:space="preserve">4221 E    16,000
4230 E   </t>
        </r>
        <r>
          <rPr>
            <u val="single"/>
            <sz val="8"/>
            <rFont val="Tahoma"/>
            <family val="2"/>
          </rPr>
          <t>(16,000)</t>
        </r>
        <r>
          <rPr>
            <sz val="8"/>
            <rFont val="Tahoma"/>
            <family val="0"/>
          </rPr>
          <t xml:space="preserve">
                         0</t>
        </r>
      </text>
    </comment>
    <comment ref="E526" authorId="0">
      <text>
        <r>
          <rPr>
            <sz val="8"/>
            <rFont val="Tahoma"/>
            <family val="0"/>
          </rPr>
          <t xml:space="preserve">4801 E     14,000
4831 E   </t>
        </r>
        <r>
          <rPr>
            <u val="single"/>
            <sz val="8"/>
            <rFont val="Tahoma"/>
            <family val="2"/>
          </rPr>
          <t xml:space="preserve"> (14,000)
</t>
        </r>
        <r>
          <rPr>
            <sz val="8"/>
            <rFont val="Tahoma"/>
            <family val="2"/>
          </rPr>
          <t xml:space="preserve">                         0</t>
        </r>
        <r>
          <rPr>
            <sz val="8"/>
            <rFont val="Tahoma"/>
            <family val="0"/>
          </rPr>
          <t xml:space="preserve">
</t>
        </r>
      </text>
    </comment>
    <comment ref="F526" authorId="0">
      <text>
        <r>
          <rPr>
            <sz val="8"/>
            <rFont val="Tahoma"/>
            <family val="0"/>
          </rPr>
          <t xml:space="preserve">4901 E    26,000
4931 E  </t>
        </r>
        <r>
          <rPr>
            <u val="single"/>
            <sz val="8"/>
            <rFont val="Tahoma"/>
            <family val="2"/>
          </rPr>
          <t xml:space="preserve">(26,000)
</t>
        </r>
        <r>
          <rPr>
            <sz val="8"/>
            <rFont val="Tahoma"/>
            <family val="2"/>
          </rPr>
          <t xml:space="preserve">                       0</t>
        </r>
        <r>
          <rPr>
            <sz val="8"/>
            <rFont val="Tahoma"/>
            <family val="0"/>
          </rPr>
          <t xml:space="preserve">
</t>
        </r>
      </text>
    </comment>
    <comment ref="G546" authorId="0">
      <text>
        <r>
          <rPr>
            <sz val="8"/>
            <rFont val="Tahoma"/>
            <family val="2"/>
          </rPr>
          <t>See SF 133, line 8b1</t>
        </r>
        <r>
          <rPr>
            <b/>
            <sz val="8"/>
            <rFont val="Tahoma"/>
            <family val="0"/>
          </rPr>
          <t xml:space="preserve">
</t>
        </r>
      </text>
    </comment>
    <comment ref="G549" authorId="0">
      <text>
        <r>
          <rPr>
            <sz val="8"/>
            <rFont val="Tahoma"/>
            <family val="0"/>
          </rPr>
          <t xml:space="preserve">See SF 133, line 2a
</t>
        </r>
      </text>
    </comment>
    <comment ref="G557" authorId="0">
      <text>
        <r>
          <rPr>
            <sz val="8"/>
            <rFont val="Tahoma"/>
            <family val="0"/>
          </rPr>
          <t xml:space="preserve">See SF 133, line 15b
</t>
        </r>
      </text>
    </comment>
    <comment ref="G559" authorId="0">
      <text>
        <r>
          <rPr>
            <sz val="8"/>
            <rFont val="Tahoma"/>
            <family val="0"/>
          </rPr>
          <t xml:space="preserve">4221E-B
(16,000-8,000)     8,000
4251E-B
(24,000-12,000) 12,000
4287E-B
(12,000-6,000)     6,000
</t>
        </r>
      </text>
    </comment>
    <comment ref="G566" authorId="0">
      <text>
        <r>
          <rPr>
            <sz val="8"/>
            <rFont val="Tahoma"/>
            <family val="0"/>
          </rPr>
          <t xml:space="preserve">See SF 133, line 12
</t>
        </r>
      </text>
    </comment>
    <comment ref="G568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G574" authorId="0">
      <text>
        <r>
          <rPr>
            <sz val="8"/>
            <rFont val="Tahoma"/>
            <family val="0"/>
          </rPr>
          <t xml:space="preserve">4221E  (16,000)
4230E   16,000
4251E  (24,000)
4233E   24,000
4287E  (12,000)
4234E   12,000
4801E   14,000
4831E  (14,000)
4901E   26,000
4931E  (26,000)
</t>
        </r>
      </text>
    </comment>
    <comment ref="G577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G582" authorId="0">
      <text>
        <r>
          <rPr>
            <sz val="8"/>
            <rFont val="Tahoma"/>
            <family val="0"/>
          </rPr>
          <t xml:space="preserve">4222E-B  (10,000-5,000)  5,000
4252E                             </t>
        </r>
        <r>
          <rPr>
            <u val="single"/>
            <sz val="8"/>
            <rFont val="Tahoma"/>
            <family val="2"/>
          </rPr>
          <t xml:space="preserve"> 22,000
</t>
        </r>
        <r>
          <rPr>
            <sz val="8"/>
            <rFont val="Tahoma"/>
            <family val="2"/>
          </rPr>
          <t xml:space="preserve">                                       27,000</t>
        </r>
        <r>
          <rPr>
            <sz val="8"/>
            <rFont val="Tahoma"/>
            <family val="0"/>
          </rPr>
          <t xml:space="preserve">
</t>
        </r>
      </text>
    </comment>
    <comment ref="G584" authorId="0">
      <text>
        <r>
          <rPr>
            <sz val="8"/>
            <rFont val="Tahoma"/>
            <family val="0"/>
          </rPr>
          <t xml:space="preserve">4260E  3,000
4267E </t>
        </r>
        <r>
          <rPr>
            <u val="single"/>
            <sz val="8"/>
            <rFont val="Tahoma"/>
            <family val="2"/>
          </rPr>
          <t xml:space="preserve"> 4,000</t>
        </r>
        <r>
          <rPr>
            <sz val="8"/>
            <rFont val="Tahoma"/>
            <family val="0"/>
          </rPr>
          <t xml:space="preserve">
            7,000
</t>
        </r>
      </text>
    </comment>
    <comment ref="G678" authorId="0">
      <text>
        <r>
          <rPr>
            <sz val="8"/>
            <rFont val="Tahoma"/>
            <family val="0"/>
          </rPr>
          <t xml:space="preserve">Agrees with SF133, line 8b1
</t>
        </r>
      </text>
    </comment>
    <comment ref="G680" authorId="0">
      <text>
        <r>
          <rPr>
            <sz val="8"/>
            <rFont val="Tahoma"/>
            <family val="0"/>
          </rPr>
          <t xml:space="preserve">Agrees with 
 SF133, lines 3a1, 3a2, 3b1, 3b2
</t>
        </r>
      </text>
    </comment>
    <comment ref="G685" authorId="0">
      <text>
        <r>
          <rPr>
            <sz val="8"/>
            <rFont val="Tahoma"/>
            <family val="0"/>
          </rPr>
          <t xml:space="preserve">Agrees with 
Changes in Net Position, line 13
</t>
        </r>
      </text>
    </comment>
  </commentList>
</comments>
</file>

<file path=xl/sharedStrings.xml><?xml version="1.0" encoding="utf-8"?>
<sst xmlns="http://schemas.openxmlformats.org/spreadsheetml/2006/main" count="726" uniqueCount="481">
  <si>
    <t xml:space="preserve"> </t>
  </si>
  <si>
    <t>SF133 Report On Budget Execution</t>
  </si>
  <si>
    <t>Budgetary Resources</t>
  </si>
  <si>
    <t>1. Budget authority:</t>
  </si>
  <si>
    <t>2. Unobligated Balance:</t>
  </si>
  <si>
    <t>3. Spending authority from offsetting collections (gross):</t>
  </si>
  <si>
    <t>a. Earned:</t>
  </si>
  <si>
    <t>b. Change in unfilled customer orders:(+ or -)</t>
  </si>
  <si>
    <t>7. Total Budgetary Resources</t>
  </si>
  <si>
    <t>Status of Budgetary Resources</t>
  </si>
  <si>
    <t>8. Obligations incurred</t>
  </si>
  <si>
    <t>b. Reimbursable</t>
  </si>
  <si>
    <t>11. Total Status of Budgetary Resources</t>
  </si>
  <si>
    <t>Relation of Obligation to Outlays</t>
  </si>
  <si>
    <t>14. Obligated balance, net, end of period:</t>
  </si>
  <si>
    <t>15. Outlays:</t>
  </si>
  <si>
    <t xml:space="preserve">Assets </t>
  </si>
  <si>
    <t>Intragovernmental:</t>
  </si>
  <si>
    <t>Fund balance with Treasury</t>
  </si>
  <si>
    <t>Accounts receivable</t>
  </si>
  <si>
    <t>Total Intragovernmental</t>
  </si>
  <si>
    <t>Total Assets</t>
  </si>
  <si>
    <t>Liabilities</t>
  </si>
  <si>
    <t>Accounts Payable</t>
  </si>
  <si>
    <t>Commitments and contingencies</t>
  </si>
  <si>
    <t>Net Position</t>
  </si>
  <si>
    <t>Unexpended appropriations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</si>
  <si>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</si>
  <si>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</si>
  <si>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</si>
  <si>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</si>
  <si>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</si>
  <si>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</si>
  <si>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</si>
  <si>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</si>
  <si>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</si>
  <si>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</si>
  <si>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</si>
  <si>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</si>
  <si>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</si>
  <si>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</si>
  <si>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</si>
  <si>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</si>
  <si>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</si>
  <si>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</si>
  <si>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</si>
  <si>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</si>
  <si>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</si>
  <si>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</si>
  <si>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</si>
  <si>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Obligations net of offsetting collections and recoveries</t>
  </si>
  <si>
    <t>Net obligations</t>
  </si>
  <si>
    <t>Net other resources used to finance activities</t>
  </si>
  <si>
    <t>Net cost of Operations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</si>
  <si>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</si>
  <si>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</si>
  <si>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</si>
  <si>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</si>
  <si>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</si>
  <si>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4801 E</t>
  </si>
  <si>
    <t>4831 E</t>
  </si>
  <si>
    <t>4901 E</t>
  </si>
  <si>
    <t>4931 E</t>
  </si>
  <si>
    <t>Net Cost of Continued Operations</t>
  </si>
  <si>
    <t>Transferred Operations:</t>
  </si>
  <si>
    <t>Net Cost of Transferred Operations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</si>
  <si>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</si>
  <si>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</si>
  <si>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</si>
  <si>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</si>
  <si>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</si>
  <si>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</si>
  <si>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</si>
  <si>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</si>
  <si>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</si>
  <si>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to other accounts (-) (4190E)</t>
  </si>
  <si>
    <t>Total new obligations (-) (same as line 1000, opp sign)</t>
  </si>
  <si>
    <t>New Budgetary Authority (Gross), Detail[1]</t>
  </si>
  <si>
    <t>Transferred to other accounts (-) (4170E "S")</t>
  </si>
  <si>
    <t>Change in Obligated Balances</t>
  </si>
  <si>
    <t>Total new obligations (+) (line 1000)</t>
  </si>
  <si>
    <t>Total outlays (gross) (-) (4802E-B, 4902E)</t>
  </si>
  <si>
    <t>869x</t>
  </si>
  <si>
    <t>Total outlays (gross) (+) (sum 8690..8698)</t>
  </si>
  <si>
    <t>Non-Federal sources (-) (4266E)</t>
  </si>
  <si>
    <t>Total offsetting collections (cash) (-) (sum 8800..8845)</t>
  </si>
  <si>
    <t>Budget authority (net) (+)  Calc (same as sum 2200 and 8800..8896)</t>
  </si>
  <si>
    <t>Outlays (net) (+)  Calc (same as sum 8700 and 8800..8845)</t>
  </si>
  <si>
    <t>Anticipated Resources</t>
  </si>
  <si>
    <t>Unob bal CF, end of yr (+) (4510E)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</si>
  <si>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</si>
  <si>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</si>
  <si>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</si>
  <si>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</si>
  <si>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</si>
  <si>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DR 5765</t>
  </si>
  <si>
    <t>Nonexpenditure Financing Sources - Transfers-Out</t>
  </si>
  <si>
    <t>CR 1010</t>
  </si>
  <si>
    <t>Fund Balance With Treasury</t>
  </si>
  <si>
    <t>DR 4931</t>
  </si>
  <si>
    <t>Delivered Orders - Obligations Transferred, Unpaid</t>
  </si>
  <si>
    <t>DR 2110</t>
  </si>
  <si>
    <t>CR 4170</t>
  </si>
  <si>
    <t>Transfers - Current-Year Authority</t>
  </si>
  <si>
    <t>CR 4190</t>
  </si>
  <si>
    <t>Transfers - Prior-Year Balances</t>
  </si>
  <si>
    <t>DR 4195</t>
  </si>
  <si>
    <t>Reimbursements Receivable - Transferred</t>
  </si>
  <si>
    <t>Other Federal Receivables - Transferred</t>
  </si>
  <si>
    <t>DR 1010</t>
  </si>
  <si>
    <t>CR 5765</t>
  </si>
  <si>
    <t>DR 4832</t>
  </si>
  <si>
    <t>DR 5730</t>
  </si>
  <si>
    <t>CR 1410</t>
  </si>
  <si>
    <t>Advances to Others</t>
  </si>
  <si>
    <t>DR 2310</t>
  </si>
  <si>
    <t>Advances From Others</t>
  </si>
  <si>
    <t>CR 1310</t>
  </si>
  <si>
    <t>Accounts Receivable</t>
  </si>
  <si>
    <t>DR 4590</t>
  </si>
  <si>
    <t>Apportionments Unavailable - Anticipated Resources</t>
  </si>
  <si>
    <t>CR 4210</t>
  </si>
  <si>
    <t>Anticipated Reimbursements and Other Income</t>
  </si>
  <si>
    <t>Closing Entries</t>
  </si>
  <si>
    <t>DR 3310</t>
  </si>
  <si>
    <t>Cumulative Results of Operations</t>
  </si>
  <si>
    <t>DR 5200</t>
  </si>
  <si>
    <t>Revenue From Services Provided</t>
  </si>
  <si>
    <t>CR 5730</t>
  </si>
  <si>
    <t>CR 6100</t>
  </si>
  <si>
    <t>Operating Expenses/Program Costs</t>
  </si>
  <si>
    <t>DR 4170</t>
  </si>
  <si>
    <t>DR 4190</t>
  </si>
  <si>
    <t>DR 4201</t>
  </si>
  <si>
    <t>Total Actual Resources - Collected</t>
  </si>
  <si>
    <t>CR 4252</t>
  </si>
  <si>
    <t>CR 4260</t>
  </si>
  <si>
    <t>Actual Collections of "governmental-type" Fees</t>
  </si>
  <si>
    <t>CR 4266</t>
  </si>
  <si>
    <t>CR 4267</t>
  </si>
  <si>
    <t>DR 4902</t>
  </si>
  <si>
    <t>Delivered Orders - Obligations, Paid</t>
  </si>
  <si>
    <t>CR 4201</t>
  </si>
  <si>
    <t>DR 4901</t>
  </si>
  <si>
    <t>Delivered Orders - Obligations, Unpaid</t>
  </si>
  <si>
    <t>CR 4931</t>
  </si>
  <si>
    <t>Unfilled Customer Orders Without Advance</t>
  </si>
  <si>
    <t>Unfilled Customer Orders With Advance</t>
  </si>
  <si>
    <t>Other Federal Receivables</t>
  </si>
  <si>
    <t>Undelivered Orders - Obligations, Unpaid</t>
  </si>
  <si>
    <t>Undelivered Orders - Obligations, Prepaid/Advanced</t>
  </si>
  <si>
    <t>C2.  To record the consolidation of actual net-funded resources (TC F204).</t>
  </si>
  <si>
    <t>C3.  To record the closing of Expended Authority - Paid (TC F 214).</t>
  </si>
  <si>
    <t>DR 4801</t>
  </si>
  <si>
    <t>CR 4831</t>
  </si>
  <si>
    <t>DR 4802</t>
  </si>
  <si>
    <t>CR 4832</t>
  </si>
  <si>
    <t>Beginning Trial Balance</t>
  </si>
  <si>
    <t>Debit</t>
  </si>
  <si>
    <t>Credit</t>
  </si>
  <si>
    <t>Budgetary</t>
  </si>
  <si>
    <t>Total</t>
  </si>
  <si>
    <t>Proprietary</t>
  </si>
  <si>
    <t>DR 4210</t>
  </si>
  <si>
    <t>CR 4450</t>
  </si>
  <si>
    <t>Unapportioned Authority</t>
  </si>
  <si>
    <t>DR 4450</t>
  </si>
  <si>
    <t>CR 4590</t>
  </si>
  <si>
    <t>CR 4610</t>
  </si>
  <si>
    <t>Allotments - Realized Resources</t>
  </si>
  <si>
    <t>CR 2310</t>
  </si>
  <si>
    <t>DR 1310</t>
  </si>
  <si>
    <t>CR 5200</t>
  </si>
  <si>
    <t>DR 4260</t>
  </si>
  <si>
    <t>DR 4266</t>
  </si>
  <si>
    <t>DR 4267</t>
  </si>
  <si>
    <t>DR 4610</t>
  </si>
  <si>
    <t>CR 4801</t>
  </si>
  <si>
    <t>CR 4802</t>
  </si>
  <si>
    <t>DR 1410</t>
  </si>
  <si>
    <t>CR 4901</t>
  </si>
  <si>
    <t>DR 6100</t>
  </si>
  <si>
    <t>CR 2110</t>
  </si>
  <si>
    <t>CR 4902</t>
  </si>
  <si>
    <t>Budgetary Entry</t>
  </si>
  <si>
    <t>Apportionments Unavailable -</t>
  </si>
  <si>
    <t>Other Income</t>
  </si>
  <si>
    <t xml:space="preserve">Anticipated Reimbursements and </t>
  </si>
  <si>
    <t>Resources</t>
  </si>
  <si>
    <t xml:space="preserve">Apportionments Unavailable - Anticipated </t>
  </si>
  <si>
    <t>Proprietary Entry</t>
  </si>
  <si>
    <t>Non-Federal Sources</t>
  </si>
  <si>
    <t xml:space="preserve">Other Actual Business-Type Collections From </t>
  </si>
  <si>
    <t>From Non-Federal Sources</t>
  </si>
  <si>
    <t xml:space="preserve">Other Actual "governmental-type" Collections </t>
  </si>
  <si>
    <t>Unpaid</t>
  </si>
  <si>
    <t>Undelivered Orders - Obligations,</t>
  </si>
  <si>
    <t>Prepaid/Advance</t>
  </si>
  <si>
    <t xml:space="preserve">Undelivered Orders - </t>
  </si>
  <si>
    <t>Delivered Orders - Obligations,</t>
  </si>
  <si>
    <t>Pre-Closing Trial Balance</t>
  </si>
  <si>
    <t>Current Year Activity Transactions</t>
  </si>
  <si>
    <t>Transfer Transactions</t>
  </si>
  <si>
    <t>Transferred</t>
  </si>
  <si>
    <t>Transfer-Out</t>
  </si>
  <si>
    <t xml:space="preserve">Nonexpenditure Financing Sources - </t>
  </si>
  <si>
    <t>Transfers-Out</t>
  </si>
  <si>
    <t>Prepaid/Advanced</t>
  </si>
  <si>
    <t>Undelivered Orders - Obligations Transferred,</t>
  </si>
  <si>
    <t>Reimbursement</t>
  </si>
  <si>
    <t xml:space="preserve">Financing Sources Transferred Out Without </t>
  </si>
  <si>
    <t>Financing Sources Transferred Out Without</t>
  </si>
  <si>
    <t xml:space="preserve">        operations. (TC F228)</t>
  </si>
  <si>
    <t xml:space="preserve">C1.  To record the closing of revenue, expense, and other financing source accounts to cumulative results of </t>
  </si>
  <si>
    <t>Without Reimbursement</t>
  </si>
  <si>
    <t xml:space="preserve">Financing Sources Transferred Out </t>
  </si>
  <si>
    <t>Earned - Collected</t>
  </si>
  <si>
    <t xml:space="preserve">Reimbursements and Other Income </t>
  </si>
  <si>
    <t>type" Fees</t>
  </si>
  <si>
    <t>Actual Collections of "governmental-</t>
  </si>
  <si>
    <t xml:space="preserve">Other Actual Business-Type Collections </t>
  </si>
  <si>
    <t>Collections From Non-Federal</t>
  </si>
  <si>
    <t>Sources</t>
  </si>
  <si>
    <t>Other Actual "governmental-type"</t>
  </si>
  <si>
    <t xml:space="preserve">       (TC F218).</t>
  </si>
  <si>
    <t xml:space="preserve">C4.  To record the closing of Delivered Orders - Obligations Transferred - Unpaid to Expended Authority - Unpaid </t>
  </si>
  <si>
    <t>Transferred, Unpaid</t>
  </si>
  <si>
    <t xml:space="preserve">Delivered Orders - Obligations </t>
  </si>
  <si>
    <t xml:space="preserve">Unfilled Customer Orders Without Advance - </t>
  </si>
  <si>
    <t xml:space="preserve">Unfilled Customer Orders With Advance - </t>
  </si>
  <si>
    <t xml:space="preserve">        obligations (TC F226).</t>
  </si>
  <si>
    <t xml:space="preserve">C6.  To record the closing of Undelivered Orders - Obligations Transferred - Unpaid to unpaid unexpended </t>
  </si>
  <si>
    <t xml:space="preserve">Undelivered Orders - Obligations </t>
  </si>
  <si>
    <t xml:space="preserve">       obligation (TC F224).</t>
  </si>
  <si>
    <t xml:space="preserve">C7.  To record the closing of Undel Orders - Oblig Transferred - Prepaid/Advanced to prepaid/advanced unexpend </t>
  </si>
  <si>
    <t>Transferred, Prepaid/Advanced</t>
  </si>
  <si>
    <t>Post-Closing Trial Balance</t>
  </si>
  <si>
    <t>d. Net transfers, current year authority(+ or -) 4170E</t>
  </si>
  <si>
    <t>b. Net transfers prior year balance, actual(+ or -) 4190E</t>
  </si>
  <si>
    <t>1. Collected 4252E, 4260E, 4266E, 4267E</t>
  </si>
  <si>
    <t>1. Category A 4801E-B, 4802E-B, 4901E-B, 4902E</t>
  </si>
  <si>
    <t>Cost of Transferred Operations 6100E</t>
  </si>
  <si>
    <t>Less Exchange Revenue from Transferred Operations 5200E</t>
  </si>
  <si>
    <t>1. Beginning balances 3310B</t>
  </si>
  <si>
    <t>10. Transfers in/out without reimbursements(+ or-) 5765E</t>
  </si>
  <si>
    <t>13. Transfers in/out without reimbursements(+ or -) 5730E</t>
  </si>
  <si>
    <t xml:space="preserve">Total resources used to finance items not part of the Net Cost of </t>
  </si>
  <si>
    <t>Statement of Financing</t>
  </si>
  <si>
    <t>Reimbursements and Other Income Earned - Receivable</t>
  </si>
  <si>
    <t>Reimbursements and Other Income Earned - Collected</t>
  </si>
  <si>
    <t>Transfer Out Entity</t>
  </si>
  <si>
    <t xml:space="preserve">Trial Balance Before Transfer </t>
  </si>
  <si>
    <t xml:space="preserve">C5.  To record the closing of budgetary resources transferred to the corresponding USSGL resource </t>
  </si>
  <si>
    <t>1.  To record anticipated reimbursements.  (TC A302)</t>
  </si>
  <si>
    <t>9.  To record current-year undelivered orders without an advance. (TC B204)</t>
  </si>
  <si>
    <t>10.  To record current-year undelivered orders with an advance. (TC B206)</t>
  </si>
  <si>
    <t>12.  To record payment and disbursement of funds. (TC B106)</t>
  </si>
  <si>
    <t>11.  To record the delivery of goods and services and accrue a liability. (TC B306)</t>
  </si>
  <si>
    <t>T2.  To record the transfer of Delivered Orders - Obligations, Unpaid. (TC 255)  (Accomplished via SF 1151)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</si>
  <si>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</si>
  <si>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</si>
  <si>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</si>
  <si>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</si>
  <si>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</si>
  <si>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</si>
  <si>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</si>
  <si>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</si>
  <si>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</si>
  <si>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</si>
  <si>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</si>
  <si>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</si>
  <si>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</si>
  <si>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</si>
  <si>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</si>
  <si>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</si>
  <si>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</si>
  <si>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</si>
  <si>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</si>
  <si>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</si>
  <si>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</si>
  <si>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</si>
  <si>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TAFS - Balance Transfer</t>
  </si>
  <si>
    <t>AUTHORITY</t>
  </si>
  <si>
    <t xml:space="preserve">  The above transfer is proper under the authority cited.</t>
  </si>
  <si>
    <t>(Date)</t>
  </si>
  <si>
    <t xml:space="preserve"> (Approving Official)</t>
  </si>
  <si>
    <t>4266E, 4267E)</t>
  </si>
  <si>
    <t xml:space="preserve">Change in uncoll cust pyts from Fed sources (unexpired) </t>
  </si>
  <si>
    <t xml:space="preserve">Change in uncollected cust pyts for Fed sources (unexp) (sum 6810 and </t>
  </si>
  <si>
    <t>6910, opp sign)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</si>
  <si>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</si>
  <si>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 xml:space="preserve">This scenario illustrates new accounts proposed for a Transfer Out Entity with spending authority from </t>
  </si>
  <si>
    <t>offsetting collections with obligations.</t>
  </si>
  <si>
    <t>Adjusting Entries Prior to Transfer</t>
  </si>
  <si>
    <r>
      <t xml:space="preserve">13.  To record adjustments for anticipated resources not realized (TC F112). </t>
    </r>
    <r>
      <rPr>
        <sz val="10"/>
        <rFont val="Arial"/>
        <family val="2"/>
      </rPr>
      <t>(No SF 1151)</t>
    </r>
  </si>
  <si>
    <t xml:space="preserve">       NOTE:  For transfers of this nature, record this entry prior to the transfer entries.</t>
  </si>
  <si>
    <t>Abbreviated Account Titles</t>
  </si>
  <si>
    <t>UDO without Advances</t>
  </si>
  <si>
    <t>Delivered Orders Unpaid</t>
  </si>
  <si>
    <t>Unobligated Balances</t>
  </si>
  <si>
    <t>Other Budgetary Resources Receivables</t>
  </si>
  <si>
    <t>Unfilled Customer Orders without Advances</t>
  </si>
  <si>
    <t>Subtotal From 1151</t>
  </si>
  <si>
    <t>Undelivered Orders Paid</t>
  </si>
  <si>
    <t>Unfilled Customer Orders with Advance</t>
  </si>
  <si>
    <t>Subtotal before Closing</t>
  </si>
  <si>
    <t>Closing Entries Proprietary</t>
  </si>
  <si>
    <t>Closing Entries Budgetary 1</t>
  </si>
  <si>
    <t>Closing Entries Budgetary 2</t>
  </si>
  <si>
    <t>Post Closing ATB</t>
  </si>
  <si>
    <t>FBwT</t>
  </si>
  <si>
    <t>A/R</t>
  </si>
  <si>
    <t>Advances</t>
  </si>
  <si>
    <t>A/P</t>
  </si>
  <si>
    <t>Advances From</t>
  </si>
  <si>
    <t>Cumulative Results</t>
  </si>
  <si>
    <t>Revenue from Services</t>
  </si>
  <si>
    <t>Transferred Out</t>
  </si>
  <si>
    <t>Non-expend Transferred Out</t>
  </si>
  <si>
    <t>Operating Expenses</t>
  </si>
  <si>
    <t xml:space="preserve">  Total</t>
  </si>
  <si>
    <t>Transfers CY</t>
  </si>
  <si>
    <t>Transfers PY</t>
  </si>
  <si>
    <t>Transfer Obligated Bal</t>
  </si>
  <si>
    <t>Total Actual Resources</t>
  </si>
  <si>
    <t>Anticipated Reim.</t>
  </si>
  <si>
    <t>UCO without Advances</t>
  </si>
  <si>
    <t>UCO with Advances</t>
  </si>
  <si>
    <t>UCO wo Adv Transferred</t>
  </si>
  <si>
    <t>UCO w Adv Transferred</t>
  </si>
  <si>
    <t>Reimb - Receivables</t>
  </si>
  <si>
    <t>Reimb - Collections</t>
  </si>
  <si>
    <t>Reimb Receiv Transferred</t>
  </si>
  <si>
    <t>Coll Gov't type Fees</t>
  </si>
  <si>
    <t>Coll NF Sources Business</t>
  </si>
  <si>
    <t>Coll NF Sources Gov't type</t>
  </si>
  <si>
    <t>Other Fed Receivables</t>
  </si>
  <si>
    <t>Other Fed Rec Transferred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</si>
  <si>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</si>
  <si>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</si>
  <si>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</si>
  <si>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</si>
  <si>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</si>
  <si>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</si>
  <si>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</si>
  <si>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 xml:space="preserve">   Total</t>
  </si>
  <si>
    <t>ATB Before Transfer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</si>
  <si>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</si>
  <si>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</si>
  <si>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</si>
  <si>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</si>
  <si>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</si>
  <si>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</si>
  <si>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</si>
  <si>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</si>
  <si>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</si>
  <si>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 xml:space="preserve"> Liabilities</t>
  </si>
  <si>
    <t>Assets</t>
  </si>
  <si>
    <t>C1</t>
  </si>
  <si>
    <t>C2</t>
  </si>
  <si>
    <t>Closing Entries Budgetary 3</t>
  </si>
  <si>
    <t>Closing Entries Budgetary 4</t>
  </si>
  <si>
    <t>Closing Entries Budgetary 5</t>
  </si>
  <si>
    <t>C3</t>
  </si>
  <si>
    <t>C4</t>
  </si>
  <si>
    <t>C5</t>
  </si>
  <si>
    <t>C6</t>
  </si>
  <si>
    <t>C7</t>
  </si>
  <si>
    <t>Closing Entries Budgetary 6</t>
  </si>
  <si>
    <t xml:space="preserve">13. Obligated balance, transferred, net (+ or -) 4831E, 4931E, </t>
  </si>
  <si>
    <t xml:space="preserve">      (16,000 - 8,000)</t>
  </si>
  <si>
    <t>c. Undelivered orders(+) 4801E, 4831E (14,000 - 14,000)</t>
  </si>
  <si>
    <t>d. Accounts Payable(+) 4901E, 4931E (26,000 - 26,000)</t>
  </si>
  <si>
    <t xml:space="preserve">a. Disbursements(+) 4802E-B, 4902E </t>
  </si>
  <si>
    <t>Unfilled Customer Orders</t>
  </si>
  <si>
    <t>Other Resources or adjustments to net obligated resource 5730</t>
  </si>
  <si>
    <t>DR 4252</t>
  </si>
  <si>
    <t>14.  To record the closing of unobligated balances to unapportioned authority (TC F210).  (No SF 1151)</t>
  </si>
  <si>
    <t>Total Liabilities</t>
  </si>
  <si>
    <t>Total Net Position and Liabilities</t>
  </si>
  <si>
    <t xml:space="preserve">Change in budgetary resources obligated for good services and </t>
  </si>
  <si>
    <t>4190 = (30,000)</t>
  </si>
  <si>
    <t>4831 = (14,000)</t>
  </si>
  <si>
    <t>4170 = (13,000)</t>
  </si>
  <si>
    <t>4931 = (26,000)</t>
  </si>
  <si>
    <t>Public Law - STAT.</t>
  </si>
  <si>
    <t xml:space="preserve">NOTE:  Nonexpenditure Transfer is submitted by the Transfer From entity.  The balances </t>
  </si>
  <si>
    <t>accounts.</t>
  </si>
  <si>
    <t xml:space="preserve">above reflect the impact on fund balance with Treasury from the transfers in these </t>
  </si>
  <si>
    <t>DR 4221</t>
  </si>
  <si>
    <t>DR 4222</t>
  </si>
  <si>
    <t>DR 4251</t>
  </si>
  <si>
    <t>2.  To record anticipated resources apportioned but not available for use until they are realized.  (TC A118, A309)</t>
  </si>
  <si>
    <t>6.  To record the collection of revenue earned in the performing agency for goods or services performed that was previously anticipated.  (TC  A122, A305)</t>
  </si>
  <si>
    <t>5.  To record a receivable and revenue earned in the performing agency for goods or services performed that was previously anticipated.  (TC A310, A122)</t>
  </si>
  <si>
    <t>4.  To record a collection and reimbursable order in the performing agency that was previous anticipated. (TC C182, A122)</t>
  </si>
  <si>
    <t>3.  To record in the performing agency a reimbursable agreement without an advance that was previously anticipated. (TC A304, A122)</t>
  </si>
  <si>
    <t>7.  To record accounts receivable and accrue revenue from Federal Sources that was previously anticipated. (TC A122, C351)</t>
  </si>
  <si>
    <t>DR 4287</t>
  </si>
  <si>
    <t>8.  To record the receipt of previously anticipated collections.  (TC A122, C107)</t>
  </si>
  <si>
    <r>
      <t>T1.  To record the transfer of Undelivered Orders - Obligations, Unpaid.  (TC A253</t>
    </r>
    <r>
      <rPr>
        <sz val="10"/>
        <rFont val="Arial"/>
        <family val="2"/>
      </rPr>
      <t>) (Accomplished via SF 1151)</t>
    </r>
  </si>
  <si>
    <t>T3.  To record the transfer of unobligated balances.  (Accomplished via SF 1151).  For USSGL Account 4170 in this scenario the authority type attribute is 'S' Spending Authority from Offsetting Collections. (TC A252)</t>
  </si>
  <si>
    <r>
      <t>T4.  To record the transfer of other budgetary resources receivable.  (TC A284</t>
    </r>
    <r>
      <rPr>
        <sz val="10"/>
        <rFont val="Arial"/>
        <family val="2"/>
      </rPr>
      <t>) (Accomplished via SF 1151)</t>
    </r>
  </si>
  <si>
    <t>CR 4233</t>
  </si>
  <si>
    <t>CR 4234</t>
  </si>
  <si>
    <t>Reimbursements and Other Income Earned - Receivable - Transferred</t>
  </si>
  <si>
    <r>
      <t>T5.  To record the transfer of Unfilled Customer Orders Without Advance. (TC A286</t>
    </r>
    <r>
      <rPr>
        <sz val="10"/>
        <rFont val="Arial"/>
        <family val="2"/>
      </rPr>
      <t>)  (Accomplished via SF 1151)</t>
    </r>
  </si>
  <si>
    <t>CR 4230</t>
  </si>
  <si>
    <t>Unfilled Customer Orders Without  Advance - Tranferred</t>
  </si>
  <si>
    <r>
      <t>T6.  To record the transfer of Undelivered Orders - Obligations, Paid. (TC A288</t>
    </r>
    <r>
      <rPr>
        <sz val="10"/>
        <rFont val="Arial"/>
        <family val="2"/>
      </rPr>
      <t>) (No SF 1151)</t>
    </r>
  </si>
  <si>
    <r>
      <t>T7.  To record the transfer of Unfilled Customer Orders With Advance. (TC A290</t>
    </r>
    <r>
      <rPr>
        <sz val="10"/>
        <rFont val="Arial"/>
        <family val="2"/>
      </rPr>
      <t>) (No SF 1151)</t>
    </r>
  </si>
  <si>
    <t>CR 4231</t>
  </si>
  <si>
    <r>
      <t>T8.  To record the transfer of liabilities. (TC D811</t>
    </r>
    <r>
      <rPr>
        <sz val="10"/>
        <rFont val="Arial"/>
        <family val="2"/>
      </rPr>
      <t>)  (No SF 1151)</t>
    </r>
  </si>
  <si>
    <r>
      <t>T9.  To record the transfer of accounts receivable (TC D808</t>
    </r>
    <r>
      <rPr>
        <sz val="10"/>
        <rFont val="Arial"/>
        <family val="2"/>
      </rPr>
      <t>)  (No SF 1151)</t>
    </r>
  </si>
  <si>
    <t>DR 4230</t>
  </si>
  <si>
    <t>DR 4231</t>
  </si>
  <si>
    <t>DR 4233</t>
  </si>
  <si>
    <t>DR 4234</t>
  </si>
  <si>
    <t>CR 4221</t>
  </si>
  <si>
    <t>CR 4222</t>
  </si>
  <si>
    <t>CR 4251</t>
  </si>
  <si>
    <t>CR 4287</t>
  </si>
  <si>
    <t xml:space="preserve">       account (TC F263, F264, F266, F267)</t>
  </si>
  <si>
    <r>
      <t>a. Brought forward October 1 4201B, 4221</t>
    </r>
    <r>
      <rPr>
        <sz val="8"/>
        <rFont val="Arial"/>
        <family val="2"/>
      </rPr>
      <t>B</t>
    </r>
    <r>
      <rPr>
        <sz val="9"/>
        <rFont val="Arial"/>
        <family val="2"/>
      </rPr>
      <t>, 4222</t>
    </r>
    <r>
      <rPr>
        <sz val="8"/>
        <rFont val="Arial"/>
        <family val="2"/>
      </rPr>
      <t>B</t>
    </r>
    <r>
      <rPr>
        <b/>
        <sz val="9"/>
        <rFont val="Arial"/>
        <family val="2"/>
      </rPr>
      <t>,</t>
    </r>
  </si>
  <si>
    <t xml:space="preserve">     4252B, 4287B, 4801B, 4802B, 4901B</t>
  </si>
  <si>
    <r>
      <t>2. Receivable from federal source 4251</t>
    </r>
    <r>
      <rPr>
        <sz val="8"/>
        <rFont val="Arial"/>
        <family val="2"/>
      </rPr>
      <t>E-B</t>
    </r>
    <r>
      <rPr>
        <sz val="9"/>
        <rFont val="Arial"/>
        <family val="2"/>
      </rPr>
      <t>, 4287</t>
    </r>
    <r>
      <rPr>
        <sz val="8"/>
        <rFont val="Arial"/>
        <family val="2"/>
      </rPr>
      <t>E-B</t>
    </r>
  </si>
  <si>
    <r>
      <t>1. Advance received 4222</t>
    </r>
    <r>
      <rPr>
        <sz val="8"/>
        <rFont val="Arial"/>
        <family val="2"/>
      </rPr>
      <t>E-B (10,000 - 5,000)</t>
    </r>
  </si>
  <si>
    <r>
      <t>2. Without advance from federal sources 4221</t>
    </r>
    <r>
      <rPr>
        <sz val="8"/>
        <rFont val="Arial"/>
        <family val="2"/>
      </rPr>
      <t>E-B</t>
    </r>
  </si>
  <si>
    <r>
      <t>12. Obligated balance, net as of October 1 4221</t>
    </r>
    <r>
      <rPr>
        <sz val="8"/>
        <rFont val="Arial"/>
        <family val="2"/>
      </rPr>
      <t>B</t>
    </r>
    <r>
      <rPr>
        <sz val="9"/>
        <rFont val="Arial"/>
        <family val="2"/>
      </rPr>
      <t>, 4251</t>
    </r>
    <r>
      <rPr>
        <sz val="8"/>
        <rFont val="Arial"/>
        <family val="2"/>
      </rPr>
      <t>B</t>
    </r>
    <r>
      <rPr>
        <sz val="9"/>
        <rFont val="Arial"/>
        <family val="2"/>
      </rPr>
      <t xml:space="preserve">, </t>
    </r>
  </si>
  <si>
    <t xml:space="preserve">        4287B, 4801B, 4901B</t>
  </si>
  <si>
    <t xml:space="preserve">        4230E, 4233E, 4234E</t>
  </si>
  <si>
    <r>
      <t>a. accounts receivable(-) 4251</t>
    </r>
    <r>
      <rPr>
        <sz val="8"/>
        <rFont val="Arial"/>
        <family val="2"/>
      </rPr>
      <t>E</t>
    </r>
    <r>
      <rPr>
        <sz val="9"/>
        <rFont val="Arial"/>
        <family val="2"/>
      </rPr>
      <t>, 4287</t>
    </r>
    <r>
      <rPr>
        <sz val="8"/>
        <rFont val="Arial"/>
        <family val="2"/>
      </rPr>
      <t>E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4233</t>
    </r>
    <r>
      <rPr>
        <b/>
        <sz val="8"/>
        <rFont val="Arial"/>
        <family val="2"/>
      </rPr>
      <t>E</t>
    </r>
    <r>
      <rPr>
        <b/>
        <sz val="9"/>
        <rFont val="Arial"/>
        <family val="2"/>
      </rPr>
      <t>, 4234</t>
    </r>
    <r>
      <rPr>
        <b/>
        <sz val="8"/>
        <rFont val="Arial"/>
        <family val="2"/>
      </rPr>
      <t>E</t>
    </r>
  </si>
  <si>
    <r>
      <t>b. Unfilled customer orders(-): 4221</t>
    </r>
    <r>
      <rPr>
        <sz val="8"/>
        <rFont val="Arial"/>
        <family val="2"/>
      </rPr>
      <t>E</t>
    </r>
    <r>
      <rPr>
        <b/>
        <sz val="9"/>
        <rFont val="Arial"/>
        <family val="2"/>
      </rPr>
      <t>, 4230</t>
    </r>
    <r>
      <rPr>
        <b/>
        <sz val="8"/>
        <rFont val="Arial"/>
        <family val="2"/>
      </rPr>
      <t>E (16,000-16,000)</t>
    </r>
  </si>
  <si>
    <r>
      <t>b. Collections(-)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4222</t>
    </r>
    <r>
      <rPr>
        <sz val="8"/>
        <rFont val="Arial"/>
        <family val="2"/>
      </rPr>
      <t>E-B</t>
    </r>
    <r>
      <rPr>
        <sz val="9"/>
        <rFont val="Arial"/>
        <family val="2"/>
      </rPr>
      <t>, 4252</t>
    </r>
    <r>
      <rPr>
        <sz val="8"/>
        <rFont val="Arial"/>
        <family val="2"/>
      </rPr>
      <t>E,</t>
    </r>
    <r>
      <rPr>
        <sz val="9"/>
        <rFont val="Arial"/>
        <family val="2"/>
      </rPr>
      <t xml:space="preserve"> 4260E, 4266E, 4267E</t>
    </r>
  </si>
  <si>
    <t>4251 E</t>
  </si>
  <si>
    <t>4287 E</t>
  </si>
  <si>
    <t>4233 E</t>
  </si>
  <si>
    <t>4234 E</t>
  </si>
  <si>
    <t>4221 E</t>
  </si>
  <si>
    <t>1010E</t>
  </si>
  <si>
    <t>Unob bal CF, SOY (+) (4201B, 4221B, 4222B, 4251B, 4287B, 4801B, 4802B, 4901B)</t>
  </si>
  <si>
    <t>Total budgetary resources available for obl (+) (sum 21XX or 2199..2385)</t>
  </si>
  <si>
    <r>
      <t>Spending auth from off collections (cash) (+) (4222</t>
    </r>
    <r>
      <rPr>
        <sz val="8"/>
        <rFont val="Arial"/>
        <family val="2"/>
      </rPr>
      <t>E-B</t>
    </r>
    <r>
      <rPr>
        <sz val="10"/>
        <rFont val="Arial"/>
        <family val="2"/>
      </rPr>
      <t xml:space="preserve">, 4252E, 4260E, </t>
    </r>
  </si>
  <si>
    <t>(4221E-B, 4251E-B, 4287E-B)</t>
  </si>
  <si>
    <r>
      <t>Obligated balance, start of year (+) (4221</t>
    </r>
    <r>
      <rPr>
        <sz val="8"/>
        <color indexed="8"/>
        <rFont val="Arial"/>
        <family val="2"/>
      </rPr>
      <t>B</t>
    </r>
    <r>
      <rPr>
        <sz val="10"/>
        <color indexed="8"/>
        <rFont val="Arial"/>
        <family val="2"/>
      </rPr>
      <t>, 4251</t>
    </r>
    <r>
      <rPr>
        <sz val="8"/>
        <color indexed="8"/>
        <rFont val="Arial"/>
        <family val="2"/>
      </rPr>
      <t>B</t>
    </r>
    <r>
      <rPr>
        <sz val="10"/>
        <color indexed="8"/>
        <rFont val="Arial"/>
        <family val="2"/>
      </rPr>
      <t>, 4287</t>
    </r>
    <r>
      <rPr>
        <sz val="8"/>
        <color indexed="8"/>
        <rFont val="Arial"/>
        <family val="2"/>
      </rPr>
      <t>B</t>
    </r>
    <r>
      <rPr>
        <sz val="10"/>
        <color indexed="8"/>
        <rFont val="Arial"/>
        <family val="2"/>
      </rPr>
      <t>, 4801B, 4901B)</t>
    </r>
  </si>
  <si>
    <t>4233E, 4234E)</t>
  </si>
  <si>
    <r>
      <t xml:space="preserve">Obligated bal transferred to other accounts (-) (4831E, 4931E, </t>
    </r>
    <r>
      <rPr>
        <b/>
        <sz val="10"/>
        <rFont val="Arial"/>
        <family val="2"/>
      </rPr>
      <t>4230</t>
    </r>
    <r>
      <rPr>
        <b/>
        <sz val="8"/>
        <rFont val="Arial"/>
        <family val="2"/>
      </rPr>
      <t>E</t>
    </r>
    <r>
      <rPr>
        <b/>
        <sz val="10"/>
        <rFont val="Arial"/>
        <family val="2"/>
      </rPr>
      <t xml:space="preserve">, </t>
    </r>
  </si>
  <si>
    <r>
      <t>Obligated bal, end of year (+) (4221</t>
    </r>
    <r>
      <rPr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, 4230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4251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4233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,</t>
    </r>
  </si>
  <si>
    <t>Outlays from discretionary/mandatory authority/bal (+) (4802E-B, 4902E)</t>
  </si>
  <si>
    <t>Offsetting governmental coll (from non-Federal sources) (-) (4260E, 4267E)</t>
  </si>
  <si>
    <t>Chg in uncoll cust pyts from Fed sources (unexpired) (sum 6810 and 6910)</t>
  </si>
  <si>
    <t>(sum 6800…6885)</t>
  </si>
  <si>
    <t xml:space="preserve">Spending auth from offsetting coll (total discretionary) (+) </t>
  </si>
  <si>
    <r>
      <t>Federal sources (-) (4222</t>
    </r>
    <r>
      <rPr>
        <sz val="8"/>
        <rFont val="Arial"/>
        <family val="2"/>
      </rPr>
      <t>E-B</t>
    </r>
    <r>
      <rPr>
        <sz val="10"/>
        <rFont val="Arial"/>
        <family val="2"/>
      </rPr>
      <t>, 4252E)</t>
    </r>
  </si>
  <si>
    <t>Obligations Incurred 4801E-B, 4802E-B, 4901E-B, 4902E</t>
  </si>
  <si>
    <t>Less: Spending Authority from offsetting collections &amp;recoveries (4252E,</t>
  </si>
  <si>
    <t>(4260E, 4266E, 4267E, 4251E-B, 4287E-B, 4220E-B, 4221E-B)</t>
  </si>
  <si>
    <t>benefits ordered but not yet provided (+/-)  4802E-B, 4801E-B, 4221E-B</t>
  </si>
  <si>
    <t>4222E-B</t>
  </si>
  <si>
    <t>4230 =  16,000</t>
  </si>
  <si>
    <t>4233 =  24,000</t>
  </si>
  <si>
    <t>4234 =  12,000</t>
  </si>
  <si>
    <t>34,000 - 41,000 = 54,000 - (67,000) - 6,000 + 12,000 - (0)</t>
  </si>
  <si>
    <t>-7,000 = -7,000</t>
  </si>
  <si>
    <t>Consolidated Balance Sheet</t>
  </si>
  <si>
    <t>Resources Used to Finance Activities</t>
  </si>
  <si>
    <t>Resources Used to Finance Items Not Part of the Net Cost of Operations</t>
  </si>
  <si>
    <t>Transfers in/out without reimbursement (+/-) (5730)</t>
  </si>
  <si>
    <t xml:space="preserve">Total resources used to finance activities </t>
  </si>
  <si>
    <t xml:space="preserve">Total resources used to finance the Net Cost of Operations </t>
  </si>
  <si>
    <t xml:space="preserve"> Operations </t>
  </si>
  <si>
    <t>Less:  Offsetting Receipts</t>
  </si>
  <si>
    <t>15A + 15B = Lines 8 - (3A+3B+3D+4A) + 12 +/- 13 - (-14A-14B+14C+14D)</t>
  </si>
  <si>
    <t>Program and Financing Statement</t>
  </si>
  <si>
    <t>4230 E</t>
  </si>
  <si>
    <t>Calc:  5 + 6 + 7 + 8 - 9 - 10 = 11</t>
  </si>
  <si>
    <t>Treasury Approp. Fund Symbol</t>
  </si>
  <si>
    <r>
      <t xml:space="preserve"> 4287E,</t>
    </r>
    <r>
      <rPr>
        <b/>
        <sz val="10"/>
        <color indexed="8"/>
        <rFont val="Arial"/>
        <family val="2"/>
      </rPr>
      <t xml:space="preserve"> 4234E, </t>
    </r>
    <r>
      <rPr>
        <sz val="10"/>
        <color indexed="8"/>
        <rFont val="Arial"/>
        <family val="2"/>
      </rPr>
      <t>4801E, 4831E, 4901E, 4931E)</t>
    </r>
  </si>
  <si>
    <t>Reimburse.  Earned and Refunds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</si>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</sst>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3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/>
    </xf>
    <xf numFmtId="43" fontId="0" fillId="34" borderId="10" xfId="42" applyFont="1" applyFill="1" applyBorder="1" applyAlignment="1">
      <alignment/>
    </xf>
    <xf numFmtId="43" fontId="0" fillId="34" borderId="18" xfId="42" applyFont="1" applyFill="1" applyBorder="1" applyAlignment="1">
      <alignment/>
    </xf>
    <xf numFmtId="0" fontId="0" fillId="34" borderId="17" xfId="0" applyFill="1" applyBorder="1" applyAlignment="1">
      <alignment/>
    </xf>
    <xf numFmtId="43" fontId="1" fillId="34" borderId="19" xfId="42" applyFont="1" applyFill="1" applyBorder="1" applyAlignment="1">
      <alignment horizontal="center"/>
    </xf>
    <xf numFmtId="43" fontId="1" fillId="34" borderId="20" xfId="42" applyFont="1" applyFill="1" applyBorder="1" applyAlignment="1">
      <alignment horizontal="center"/>
    </xf>
    <xf numFmtId="165" fontId="0" fillId="0" borderId="0" xfId="42" applyNumberFormat="1" applyFont="1" applyAlignment="1">
      <alignment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34" borderId="23" xfId="0" applyFill="1" applyBorder="1" applyAlignment="1">
      <alignment horizontal="center"/>
    </xf>
    <xf numFmtId="165" fontId="0" fillId="34" borderId="23" xfId="42" applyNumberFormat="1" applyFont="1" applyFill="1" applyBorder="1" applyAlignment="1">
      <alignment/>
    </xf>
    <xf numFmtId="165" fontId="0" fillId="34" borderId="25" xfId="42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0" xfId="42" applyNumberFormat="1" applyFont="1" applyFill="1" applyBorder="1" applyAlignment="1">
      <alignment/>
    </xf>
    <xf numFmtId="165" fontId="0" fillId="34" borderId="11" xfId="42" applyNumberFormat="1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65" fontId="1" fillId="34" borderId="10" xfId="42" applyNumberFormat="1" applyFont="1" applyFill="1" applyBorder="1" applyAlignment="1">
      <alignment/>
    </xf>
    <xf numFmtId="165" fontId="1" fillId="34" borderId="23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24" xfId="42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42" applyNumberFormat="1" applyFont="1" applyBorder="1" applyAlignment="1">
      <alignment/>
    </xf>
    <xf numFmtId="0" fontId="0" fillId="0" borderId="12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165" fontId="0" fillId="0" borderId="0" xfId="42" applyNumberFormat="1" applyFont="1" applyBorder="1" applyAlignment="1">
      <alignment vertical="top"/>
    </xf>
    <xf numFmtId="165" fontId="1" fillId="0" borderId="23" xfId="42" applyNumberFormat="1" applyFont="1" applyBorder="1" applyAlignment="1">
      <alignment vertical="top"/>
    </xf>
    <xf numFmtId="165" fontId="1" fillId="0" borderId="0" xfId="42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65" fontId="0" fillId="0" borderId="0" xfId="42" applyNumberFormat="1" applyFont="1" applyBorder="1" applyAlignment="1">
      <alignment vertical="top" wrapText="1"/>
    </xf>
    <xf numFmtId="165" fontId="1" fillId="0" borderId="23" xfId="42" applyNumberFormat="1" applyFont="1" applyBorder="1" applyAlignment="1">
      <alignment vertical="top" wrapText="1"/>
    </xf>
    <xf numFmtId="0" fontId="1" fillId="34" borderId="10" xfId="0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23" xfId="42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24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28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30" xfId="0" applyFont="1" applyBorder="1" applyAlignment="1" applyProtection="1">
      <alignment/>
      <protection/>
    </xf>
    <xf numFmtId="0" fontId="19" fillId="0" borderId="31" xfId="0" applyFont="1" applyBorder="1" applyAlignment="1" applyProtection="1">
      <alignment horizontal="centerContinuous"/>
      <protection/>
    </xf>
    <xf numFmtId="0" fontId="19" fillId="0" borderId="32" xfId="0" applyFont="1" applyBorder="1" applyAlignment="1" applyProtection="1">
      <alignment horizontal="center"/>
      <protection/>
    </xf>
    <xf numFmtId="0" fontId="19" fillId="0" borderId="33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/>
      <protection/>
    </xf>
    <xf numFmtId="0" fontId="18" fillId="0" borderId="35" xfId="0" applyFont="1" applyBorder="1" applyAlignment="1" applyProtection="1">
      <alignment/>
      <protection/>
    </xf>
    <xf numFmtId="39" fontId="20" fillId="0" borderId="34" xfId="0" applyNumberFormat="1" applyFont="1" applyBorder="1" applyAlignment="1" applyProtection="1">
      <alignment/>
      <protection/>
    </xf>
    <xf numFmtId="39" fontId="20" fillId="0" borderId="35" xfId="0" applyNumberFormat="1" applyFont="1" applyBorder="1" applyAlignment="1" applyProtection="1">
      <alignment/>
      <protection/>
    </xf>
    <xf numFmtId="43" fontId="20" fillId="0" borderId="34" xfId="42" applyFont="1" applyBorder="1" applyAlignment="1" applyProtection="1">
      <alignment/>
      <protection/>
    </xf>
    <xf numFmtId="43" fontId="20" fillId="0" borderId="35" xfId="42" applyFont="1" applyBorder="1" applyAlignment="1" applyProtection="1">
      <alignment/>
      <protection/>
    </xf>
    <xf numFmtId="0" fontId="20" fillId="0" borderId="36" xfId="0" applyFont="1" applyBorder="1" applyAlignment="1" applyProtection="1">
      <alignment horizontal="centerContinuous" vertical="center"/>
      <protection/>
    </xf>
    <xf numFmtId="0" fontId="20" fillId="0" borderId="36" xfId="0" applyFont="1" applyBorder="1" applyAlignment="1" applyProtection="1">
      <alignment horizontal="centerContinuous"/>
      <protection/>
    </xf>
    <xf numFmtId="0" fontId="20" fillId="0" borderId="37" xfId="0" applyFont="1" applyBorder="1" applyAlignment="1" applyProtection="1">
      <alignment/>
      <protection/>
    </xf>
    <xf numFmtId="0" fontId="19" fillId="0" borderId="0" xfId="0" applyFont="1" applyAlignment="1" applyProtection="1">
      <alignment horizontal="centerContinuous"/>
      <protection/>
    </xf>
    <xf numFmtId="0" fontId="18" fillId="0" borderId="38" xfId="0" applyFont="1" applyBorder="1" applyAlignment="1" applyProtection="1">
      <alignment/>
      <protection/>
    </xf>
    <xf numFmtId="4" fontId="3" fillId="0" borderId="10" xfId="42" applyNumberFormat="1" applyFont="1" applyBorder="1" applyAlignment="1">
      <alignment/>
    </xf>
    <xf numFmtId="4" fontId="3" fillId="0" borderId="39" xfId="42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0" fillId="34" borderId="18" xfId="42" applyNumberFormat="1" applyFont="1" applyFill="1" applyBorder="1" applyAlignment="1">
      <alignment/>
    </xf>
    <xf numFmtId="165" fontId="0" fillId="34" borderId="40" xfId="42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34" borderId="39" xfId="0" applyFont="1" applyFill="1" applyBorder="1" applyAlignment="1">
      <alignment/>
    </xf>
    <xf numFmtId="0" fontId="0" fillId="0" borderId="0" xfId="0" applyAlignment="1">
      <alignment horizontal="center" wrapText="1"/>
    </xf>
    <xf numFmtId="43" fontId="0" fillId="34" borderId="26" xfId="42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43" fontId="0" fillId="0" borderId="26" xfId="0" applyNumberFormat="1" applyBorder="1" applyAlignment="1">
      <alignment/>
    </xf>
    <xf numFmtId="165" fontId="1" fillId="0" borderId="0" xfId="42" applyNumberFormat="1" applyFont="1" applyAlignment="1">
      <alignment horizontal="right"/>
    </xf>
    <xf numFmtId="165" fontId="1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3" fillId="0" borderId="22" xfId="0" applyFont="1" applyFill="1" applyBorder="1" applyAlignment="1">
      <alignment vertical="top" wrapText="1"/>
    </xf>
    <xf numFmtId="165" fontId="0" fillId="0" borderId="0" xfId="42" applyNumberFormat="1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17" xfId="0" applyFont="1" applyFill="1" applyBorder="1" applyAlignment="1">
      <alignment horizontal="right"/>
    </xf>
    <xf numFmtId="165" fontId="0" fillId="34" borderId="10" xfId="42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165" fontId="0" fillId="34" borderId="10" xfId="4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165" fontId="0" fillId="0" borderId="0" xfId="42" applyNumberFormat="1" applyFont="1" applyBorder="1" applyAlignment="1">
      <alignment horizontal="right" vertical="top" wrapText="1"/>
    </xf>
    <xf numFmtId="165" fontId="0" fillId="0" borderId="23" xfId="42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/>
    </xf>
    <xf numFmtId="165" fontId="0" fillId="0" borderId="12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39" fontId="20" fillId="0" borderId="3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 indent="1"/>
    </xf>
    <xf numFmtId="0" fontId="3" fillId="0" borderId="22" xfId="0" applyFont="1" applyBorder="1" applyAlignment="1">
      <alignment horizontal="left" indent="2"/>
    </xf>
    <xf numFmtId="0" fontId="0" fillId="0" borderId="24" xfId="0" applyBorder="1" applyAlignment="1">
      <alignment/>
    </xf>
    <xf numFmtId="0" fontId="0" fillId="0" borderId="22" xfId="0" applyBorder="1" applyAlignment="1" quotePrefix="1">
      <alignment/>
    </xf>
    <xf numFmtId="0" fontId="2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23" xfId="42" applyFont="1" applyBorder="1" applyAlignment="1">
      <alignment/>
    </xf>
    <xf numFmtId="43" fontId="3" fillId="0" borderId="24" xfId="42" applyFont="1" applyBorder="1" applyAlignment="1">
      <alignment/>
    </xf>
    <xf numFmtId="43" fontId="2" fillId="0" borderId="23" xfId="42" applyFont="1" applyBorder="1" applyAlignment="1">
      <alignment/>
    </xf>
    <xf numFmtId="43" fontId="2" fillId="0" borderId="25" xfId="42" applyFont="1" applyBorder="1" applyAlignment="1">
      <alignment/>
    </xf>
    <xf numFmtId="43" fontId="3" fillId="0" borderId="14" xfId="42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3" fontId="3" fillId="0" borderId="23" xfId="42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22" xfId="0" applyFont="1" applyFill="1" applyBorder="1" applyAlignment="1">
      <alignment/>
    </xf>
    <xf numFmtId="165" fontId="2" fillId="0" borderId="23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165" fontId="2" fillId="0" borderId="25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12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2" fillId="0" borderId="42" xfId="42" applyNumberFormat="1" applyFont="1" applyBorder="1" applyAlignment="1">
      <alignment/>
    </xf>
    <xf numFmtId="165" fontId="1" fillId="0" borderId="23" xfId="42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:B32"/>
    </sheetView>
  </sheetViews>
  <sheetFormatPr defaultColWidth="9.140625" defaultRowHeight="12.75"/>
  <cols>
    <col min="2" max="2" width="24.57421875" style="0" bestFit="1" customWidth="1"/>
    <col min="3" max="9" width="10.8515625" style="0" bestFit="1" customWidth="1"/>
    <col min="10" max="10" width="9.8515625" style="0" bestFit="1" customWidth="1"/>
    <col min="11" max="16" width="10.8515625" style="0" bestFit="1" customWidth="1"/>
    <col min="17" max="19" width="10.8515625" style="0" customWidth="1"/>
    <col min="20" max="20" width="10.8515625" style="0" bestFit="1" customWidth="1"/>
    <col min="21" max="21" width="10.8515625" style="0" customWidth="1"/>
    <col min="22" max="22" width="10.8515625" style="0" bestFit="1" customWidth="1"/>
  </cols>
  <sheetData>
    <row r="1" spans="1:21" ht="12.75">
      <c r="A1" s="129"/>
      <c r="B1" s="129" t="s">
        <v>0</v>
      </c>
      <c r="C1" s="129"/>
      <c r="D1" s="129" t="s">
        <v>347</v>
      </c>
      <c r="E1" s="129" t="s">
        <v>348</v>
      </c>
      <c r="F1" s="129" t="s">
        <v>349</v>
      </c>
      <c r="G1" s="129" t="s">
        <v>350</v>
      </c>
      <c r="H1" s="129" t="s">
        <v>351</v>
      </c>
      <c r="I1" s="129"/>
      <c r="J1" s="129" t="s">
        <v>352</v>
      </c>
      <c r="K1" s="129" t="s">
        <v>353</v>
      </c>
      <c r="L1" s="129" t="s">
        <v>354</v>
      </c>
      <c r="M1" s="129" t="s">
        <v>355</v>
      </c>
      <c r="N1" s="129"/>
      <c r="O1" s="129" t="s">
        <v>358</v>
      </c>
      <c r="P1" s="129" t="s">
        <v>359</v>
      </c>
      <c r="Q1" s="129" t="s">
        <v>363</v>
      </c>
      <c r="R1" s="129" t="s">
        <v>364</v>
      </c>
      <c r="S1" s="129" t="s">
        <v>365</v>
      </c>
      <c r="T1" s="129" t="s">
        <v>366</v>
      </c>
      <c r="U1" s="129" t="s">
        <v>367</v>
      </c>
    </row>
    <row r="2" spans="2:22" ht="63.75">
      <c r="B2" s="134" t="s">
        <v>296</v>
      </c>
      <c r="C2" s="134" t="s">
        <v>346</v>
      </c>
      <c r="D2" s="134" t="s">
        <v>297</v>
      </c>
      <c r="E2" s="134" t="s">
        <v>298</v>
      </c>
      <c r="F2" s="134" t="s">
        <v>299</v>
      </c>
      <c r="G2" s="134" t="s">
        <v>300</v>
      </c>
      <c r="H2" s="134" t="s">
        <v>301</v>
      </c>
      <c r="I2" s="134" t="s">
        <v>302</v>
      </c>
      <c r="J2" s="134" t="s">
        <v>303</v>
      </c>
      <c r="K2" s="134" t="s">
        <v>304</v>
      </c>
      <c r="L2" s="134" t="s">
        <v>356</v>
      </c>
      <c r="M2" s="134" t="s">
        <v>357</v>
      </c>
      <c r="N2" s="134" t="s">
        <v>305</v>
      </c>
      <c r="O2" s="134" t="s">
        <v>306</v>
      </c>
      <c r="P2" s="134" t="s">
        <v>307</v>
      </c>
      <c r="Q2" s="134" t="s">
        <v>308</v>
      </c>
      <c r="R2" s="134" t="s">
        <v>360</v>
      </c>
      <c r="S2" s="134" t="s">
        <v>361</v>
      </c>
      <c r="T2" s="134" t="s">
        <v>362</v>
      </c>
      <c r="U2" s="134" t="s">
        <v>368</v>
      </c>
      <c r="V2" s="134" t="s">
        <v>309</v>
      </c>
    </row>
    <row r="3" spans="1:22" ht="12.75">
      <c r="A3">
        <v>1010</v>
      </c>
      <c r="B3" t="s">
        <v>310</v>
      </c>
      <c r="C3" s="135">
        <v>31000</v>
      </c>
      <c r="D3" s="135">
        <v>-14000</v>
      </c>
      <c r="E3" s="135">
        <v>-26000</v>
      </c>
      <c r="F3" s="135">
        <v>-43000</v>
      </c>
      <c r="G3" s="135">
        <v>36000</v>
      </c>
      <c r="H3" s="135">
        <v>16000</v>
      </c>
      <c r="I3" s="135">
        <f>SUM(C3:H3)</f>
        <v>0</v>
      </c>
      <c r="L3" s="1"/>
      <c r="M3" s="1"/>
      <c r="N3" s="136">
        <f>SUM(I3:M3)</f>
        <v>0</v>
      </c>
      <c r="O3" s="1"/>
      <c r="P3" s="1"/>
      <c r="Q3" s="1"/>
      <c r="R3" s="1"/>
      <c r="S3" s="1"/>
      <c r="T3" s="1"/>
      <c r="U3" s="1"/>
      <c r="V3" s="1">
        <f>SUM(N3:U3)</f>
        <v>0</v>
      </c>
    </row>
    <row r="4" spans="1:22" ht="12.75">
      <c r="A4">
        <v>1310</v>
      </c>
      <c r="B4" t="s">
        <v>311</v>
      </c>
      <c r="C4" s="135">
        <v>36000</v>
      </c>
      <c r="D4" s="135"/>
      <c r="E4" s="135"/>
      <c r="F4" s="135"/>
      <c r="G4" s="135"/>
      <c r="H4" s="135"/>
      <c r="I4" s="135">
        <f aca="true" t="shared" si="0" ref="I4:I41">SUM(C4:H4)</f>
        <v>36000</v>
      </c>
      <c r="L4" s="1" t="s">
        <v>0</v>
      </c>
      <c r="M4" s="1">
        <v>-36000</v>
      </c>
      <c r="N4" s="136">
        <f aca="true" t="shared" si="1" ref="N4:N41">SUM(I4:M4)</f>
        <v>0</v>
      </c>
      <c r="O4" s="1"/>
      <c r="P4" s="1"/>
      <c r="Q4" s="1"/>
      <c r="R4" s="1"/>
      <c r="S4" s="1"/>
      <c r="T4" s="1"/>
      <c r="U4" s="1"/>
      <c r="V4" s="1">
        <f aca="true" t="shared" si="2" ref="V4:V13">SUM(N4:U4)</f>
        <v>0</v>
      </c>
    </row>
    <row r="5" spans="1:22" ht="12.75">
      <c r="A5">
        <v>1410</v>
      </c>
      <c r="B5" t="s">
        <v>312</v>
      </c>
      <c r="C5" s="135">
        <v>8000</v>
      </c>
      <c r="D5" s="135"/>
      <c r="E5" s="135"/>
      <c r="F5" s="135"/>
      <c r="G5" s="135"/>
      <c r="H5" s="135"/>
      <c r="I5" s="135">
        <f t="shared" si="0"/>
        <v>8000</v>
      </c>
      <c r="J5" s="136">
        <v>-8000</v>
      </c>
      <c r="K5" s="136"/>
      <c r="L5" s="1"/>
      <c r="M5" s="1"/>
      <c r="N5" s="136">
        <f t="shared" si="1"/>
        <v>0</v>
      </c>
      <c r="O5" s="1"/>
      <c r="P5" s="1"/>
      <c r="Q5" s="1"/>
      <c r="R5" s="1"/>
      <c r="S5" s="1"/>
      <c r="T5" s="1"/>
      <c r="U5" s="1"/>
      <c r="V5" s="1">
        <f t="shared" si="2"/>
        <v>0</v>
      </c>
    </row>
    <row r="6" spans="1:22" ht="12.75">
      <c r="A6">
        <v>2110</v>
      </c>
      <c r="B6" t="s">
        <v>313</v>
      </c>
      <c r="C6" s="135">
        <v>-26000</v>
      </c>
      <c r="D6" s="135"/>
      <c r="E6" s="135">
        <v>26000</v>
      </c>
      <c r="F6" s="135"/>
      <c r="G6" s="135"/>
      <c r="H6" s="135"/>
      <c r="I6" s="135">
        <f t="shared" si="0"/>
        <v>0</v>
      </c>
      <c r="L6" s="1"/>
      <c r="M6" s="1"/>
      <c r="N6" s="136">
        <f t="shared" si="1"/>
        <v>0</v>
      </c>
      <c r="O6" s="1"/>
      <c r="P6" s="1"/>
      <c r="Q6" s="1"/>
      <c r="R6" s="1"/>
      <c r="S6" s="1"/>
      <c r="T6" s="1"/>
      <c r="U6" s="1"/>
      <c r="V6" s="1">
        <f t="shared" si="2"/>
        <v>0</v>
      </c>
    </row>
    <row r="7" spans="1:22" ht="12.75">
      <c r="A7">
        <v>2310</v>
      </c>
      <c r="B7" t="s">
        <v>314</v>
      </c>
      <c r="C7" s="135">
        <v>-10000</v>
      </c>
      <c r="D7" s="135"/>
      <c r="E7" s="135"/>
      <c r="F7" s="135"/>
      <c r="G7" s="135"/>
      <c r="H7" s="135"/>
      <c r="I7" s="135">
        <f t="shared" si="0"/>
        <v>-10000</v>
      </c>
      <c r="K7" s="1" t="s">
        <v>0</v>
      </c>
      <c r="L7" s="1">
        <v>10000</v>
      </c>
      <c r="M7" s="1"/>
      <c r="N7" s="136">
        <f t="shared" si="1"/>
        <v>0</v>
      </c>
      <c r="O7" s="1"/>
      <c r="P7" s="1"/>
      <c r="Q7" s="1"/>
      <c r="R7" s="1"/>
      <c r="S7" s="1"/>
      <c r="T7" s="1"/>
      <c r="U7" s="1"/>
      <c r="V7" s="1">
        <f t="shared" si="2"/>
        <v>0</v>
      </c>
    </row>
    <row r="8" spans="1:22" ht="12.75">
      <c r="A8">
        <v>3310</v>
      </c>
      <c r="B8" t="s">
        <v>315</v>
      </c>
      <c r="C8" s="135">
        <v>-28000</v>
      </c>
      <c r="D8" s="135"/>
      <c r="E8" s="135"/>
      <c r="F8" s="135"/>
      <c r="G8" s="135"/>
      <c r="H8" s="135"/>
      <c r="I8" s="135">
        <f t="shared" si="0"/>
        <v>-28000</v>
      </c>
      <c r="L8" s="1"/>
      <c r="M8" s="1"/>
      <c r="N8" s="136">
        <f t="shared" si="1"/>
        <v>-28000</v>
      </c>
      <c r="O8" s="1">
        <v>28000</v>
      </c>
      <c r="P8" s="1"/>
      <c r="Q8" s="1"/>
      <c r="R8" s="1"/>
      <c r="S8" s="1"/>
      <c r="T8" s="1"/>
      <c r="U8" s="1"/>
      <c r="V8" s="1">
        <f t="shared" si="2"/>
        <v>0</v>
      </c>
    </row>
    <row r="9" spans="1:22" ht="12.75">
      <c r="A9">
        <v>5200</v>
      </c>
      <c r="B9" t="s">
        <v>316</v>
      </c>
      <c r="C9" s="135">
        <v>-54000</v>
      </c>
      <c r="D9" s="135"/>
      <c r="E9" s="135"/>
      <c r="F9" s="135"/>
      <c r="G9" s="135"/>
      <c r="H9" s="135"/>
      <c r="I9" s="135">
        <f>SUM(C9:H9)</f>
        <v>-54000</v>
      </c>
      <c r="L9" s="1"/>
      <c r="M9" s="1"/>
      <c r="N9" s="136">
        <f>SUM(I9:M9)</f>
        <v>-54000</v>
      </c>
      <c r="O9" s="1">
        <v>54000</v>
      </c>
      <c r="P9" s="1"/>
      <c r="Q9" s="1"/>
      <c r="R9" s="1"/>
      <c r="S9" s="1"/>
      <c r="T9" s="1"/>
      <c r="U9" s="1"/>
      <c r="V9" s="1">
        <f t="shared" si="2"/>
        <v>0</v>
      </c>
    </row>
    <row r="10" spans="1:22" ht="12.75">
      <c r="A10">
        <v>5730</v>
      </c>
      <c r="B10" t="s">
        <v>317</v>
      </c>
      <c r="C10" s="135"/>
      <c r="D10" s="135"/>
      <c r="E10" s="135"/>
      <c r="F10" s="135"/>
      <c r="G10" s="135"/>
      <c r="H10" s="135"/>
      <c r="I10" s="135"/>
      <c r="J10" s="1">
        <v>8000</v>
      </c>
      <c r="L10" s="1">
        <v>-10000</v>
      </c>
      <c r="M10" s="1">
        <v>36000</v>
      </c>
      <c r="N10" s="136">
        <f>SUM(I10:M10)</f>
        <v>34000</v>
      </c>
      <c r="O10" s="1">
        <v>-34000</v>
      </c>
      <c r="P10" s="1"/>
      <c r="Q10" s="1"/>
      <c r="R10" s="1"/>
      <c r="S10" s="1"/>
      <c r="T10" s="1"/>
      <c r="U10" s="1"/>
      <c r="V10" s="1">
        <f t="shared" si="2"/>
        <v>0</v>
      </c>
    </row>
    <row r="11" spans="1:22" ht="12.75">
      <c r="A11">
        <v>5765</v>
      </c>
      <c r="B11" t="s">
        <v>318</v>
      </c>
      <c r="C11" s="135"/>
      <c r="D11" s="135">
        <v>14000</v>
      </c>
      <c r="E11" s="135"/>
      <c r="F11" s="135">
        <v>43000</v>
      </c>
      <c r="G11" s="135">
        <v>-36000</v>
      </c>
      <c r="H11" s="135">
        <v>-16000</v>
      </c>
      <c r="I11" s="135">
        <f>SUM(C11:H11)</f>
        <v>5000</v>
      </c>
      <c r="J11" s="1"/>
      <c r="K11" s="1" t="s">
        <v>0</v>
      </c>
      <c r="L11" s="1"/>
      <c r="M11" s="1"/>
      <c r="N11" s="136">
        <f>SUM(I11:M11)</f>
        <v>5000</v>
      </c>
      <c r="O11" s="1">
        <v>-5000</v>
      </c>
      <c r="P11" s="1"/>
      <c r="Q11" s="1"/>
      <c r="R11" s="1"/>
      <c r="S11" s="1"/>
      <c r="T11" s="1"/>
      <c r="U11" s="1"/>
      <c r="V11" s="1">
        <f t="shared" si="2"/>
        <v>0</v>
      </c>
    </row>
    <row r="12" spans="1:22" ht="12.75">
      <c r="A12">
        <v>6100</v>
      </c>
      <c r="B12" t="s">
        <v>319</v>
      </c>
      <c r="C12" s="135">
        <v>43000</v>
      </c>
      <c r="D12" s="135"/>
      <c r="E12" s="135"/>
      <c r="F12" s="135"/>
      <c r="G12" s="135"/>
      <c r="H12" s="135"/>
      <c r="I12" s="135">
        <f>SUM(C12:H12)</f>
        <v>43000</v>
      </c>
      <c r="L12" s="1"/>
      <c r="M12" s="1"/>
      <c r="N12" s="136">
        <f>SUM(I12:M12)</f>
        <v>43000</v>
      </c>
      <c r="O12" s="1">
        <v>-43000</v>
      </c>
      <c r="P12" s="1"/>
      <c r="Q12" s="1"/>
      <c r="R12" s="1"/>
      <c r="S12" s="1"/>
      <c r="T12" s="1"/>
      <c r="U12" s="1"/>
      <c r="V12" s="1">
        <f t="shared" si="2"/>
        <v>0</v>
      </c>
    </row>
    <row r="13" spans="2:22" ht="12.75">
      <c r="B13" s="2" t="s">
        <v>320</v>
      </c>
      <c r="C13" s="135">
        <f>SUM(C3:C12)</f>
        <v>0</v>
      </c>
      <c r="D13" s="135">
        <f aca="true" t="shared" si="3" ref="D13:P13">SUM(D3:D12)</f>
        <v>0</v>
      </c>
      <c r="E13" s="135">
        <f t="shared" si="3"/>
        <v>0</v>
      </c>
      <c r="F13" s="135">
        <f t="shared" si="3"/>
        <v>0</v>
      </c>
      <c r="G13" s="135">
        <f t="shared" si="3"/>
        <v>0</v>
      </c>
      <c r="H13" s="135">
        <f t="shared" si="3"/>
        <v>0</v>
      </c>
      <c r="I13" s="135">
        <f t="shared" si="3"/>
        <v>0</v>
      </c>
      <c r="J13" s="137">
        <f t="shared" si="3"/>
        <v>0</v>
      </c>
      <c r="K13" s="137">
        <f t="shared" si="3"/>
        <v>0</v>
      </c>
      <c r="L13" s="137">
        <f t="shared" si="3"/>
        <v>0</v>
      </c>
      <c r="M13" s="137">
        <f t="shared" si="3"/>
        <v>0</v>
      </c>
      <c r="N13" s="137">
        <f t="shared" si="3"/>
        <v>0</v>
      </c>
      <c r="O13" s="137">
        <f t="shared" si="3"/>
        <v>0</v>
      </c>
      <c r="P13" s="137">
        <f t="shared" si="3"/>
        <v>0</v>
      </c>
      <c r="Q13" s="137">
        <f>SUM(Q3:Q12)</f>
        <v>0</v>
      </c>
      <c r="R13" s="137">
        <f>SUM(R3:R12)</f>
        <v>0</v>
      </c>
      <c r="S13" s="137">
        <f>SUM(S3:S12)</f>
        <v>0</v>
      </c>
      <c r="T13" s="137">
        <f>SUM(T3:T12)</f>
        <v>0</v>
      </c>
      <c r="U13" s="137">
        <f>SUM(U3:U12)</f>
        <v>0</v>
      </c>
      <c r="V13" s="1">
        <f t="shared" si="2"/>
        <v>0</v>
      </c>
    </row>
    <row r="14" spans="3:22" ht="12.75">
      <c r="C14" s="135"/>
      <c r="D14" s="135"/>
      <c r="E14" s="135"/>
      <c r="F14" s="135"/>
      <c r="G14" s="135"/>
      <c r="H14" s="135"/>
      <c r="I14" s="135"/>
      <c r="L14" s="1"/>
      <c r="M14" s="1"/>
      <c r="N14" s="136"/>
      <c r="O14" s="1"/>
      <c r="P14" s="1"/>
      <c r="Q14" s="1"/>
      <c r="R14" s="1"/>
      <c r="S14" s="1"/>
      <c r="T14" s="1"/>
      <c r="U14" s="1"/>
      <c r="V14" s="1"/>
    </row>
    <row r="15" spans="3:22" ht="12.75">
      <c r="C15" s="135"/>
      <c r="D15" s="135"/>
      <c r="E15" s="135"/>
      <c r="F15" s="135"/>
      <c r="G15" s="135"/>
      <c r="H15" s="135"/>
      <c r="I15" s="135"/>
      <c r="L15" s="1"/>
      <c r="M15" s="1"/>
      <c r="N15" s="136"/>
      <c r="O15" s="1"/>
      <c r="P15" s="1"/>
      <c r="Q15" s="1"/>
      <c r="R15" s="1"/>
      <c r="S15" s="1"/>
      <c r="T15" s="1"/>
      <c r="U15" s="1"/>
      <c r="V15" s="1"/>
    </row>
    <row r="16" spans="1:22" ht="12.75">
      <c r="A16">
        <v>4170</v>
      </c>
      <c r="B16" t="s">
        <v>321</v>
      </c>
      <c r="C16" s="135"/>
      <c r="D16" s="135"/>
      <c r="E16" s="135"/>
      <c r="F16" s="135">
        <v>-13000</v>
      </c>
      <c r="G16" s="135">
        <v>0</v>
      </c>
      <c r="H16" s="135"/>
      <c r="I16" s="135">
        <f t="shared" si="0"/>
        <v>-13000</v>
      </c>
      <c r="K16" s="1" t="s">
        <v>0</v>
      </c>
      <c r="L16" s="1"/>
      <c r="M16" s="1"/>
      <c r="N16" s="136">
        <f t="shared" si="1"/>
        <v>-13000</v>
      </c>
      <c r="O16" s="1"/>
      <c r="P16" s="1">
        <v>13000</v>
      </c>
      <c r="Q16" s="1"/>
      <c r="R16" s="1"/>
      <c r="S16" s="1"/>
      <c r="T16" s="1"/>
      <c r="U16" s="1"/>
      <c r="V16" s="1">
        <f aca="true" t="shared" si="4" ref="V16:V41">SUM(N16:U16)</f>
        <v>0</v>
      </c>
    </row>
    <row r="17" spans="1:22" ht="12.75">
      <c r="A17">
        <v>4190</v>
      </c>
      <c r="B17" t="s">
        <v>322</v>
      </c>
      <c r="C17" s="135"/>
      <c r="D17" s="135"/>
      <c r="E17" s="135" t="s">
        <v>0</v>
      </c>
      <c r="F17" s="135">
        <v>-30000</v>
      </c>
      <c r="G17" s="135">
        <v>0</v>
      </c>
      <c r="H17" s="135" t="s">
        <v>0</v>
      </c>
      <c r="I17" s="135">
        <f t="shared" si="0"/>
        <v>-30000</v>
      </c>
      <c r="K17" s="1" t="s">
        <v>0</v>
      </c>
      <c r="L17" s="1"/>
      <c r="M17" s="1"/>
      <c r="N17" s="136">
        <f t="shared" si="1"/>
        <v>-30000</v>
      </c>
      <c r="O17" s="1"/>
      <c r="P17" s="1">
        <v>30000</v>
      </c>
      <c r="Q17" s="1"/>
      <c r="R17" s="1"/>
      <c r="S17" s="1"/>
      <c r="T17" s="1"/>
      <c r="U17" s="1"/>
      <c r="V17" s="1">
        <f t="shared" si="4"/>
        <v>0</v>
      </c>
    </row>
    <row r="18" spans="1:22" ht="12.75">
      <c r="A18">
        <v>4195</v>
      </c>
      <c r="B18" t="s">
        <v>323</v>
      </c>
      <c r="C18" s="135"/>
      <c r="D18" s="135">
        <v>-14000</v>
      </c>
      <c r="E18" s="135">
        <v>-26000</v>
      </c>
      <c r="F18" s="135"/>
      <c r="G18" s="135">
        <v>36000</v>
      </c>
      <c r="H18" s="135">
        <v>16000</v>
      </c>
      <c r="I18" s="135">
        <f t="shared" si="0"/>
        <v>12000</v>
      </c>
      <c r="J18" s="1">
        <v>-8000</v>
      </c>
      <c r="K18" s="1">
        <v>10000</v>
      </c>
      <c r="L18" s="1"/>
      <c r="M18" s="1"/>
      <c r="N18" s="136">
        <f t="shared" si="1"/>
        <v>14000</v>
      </c>
      <c r="O18" s="1"/>
      <c r="P18" s="1">
        <v>-14000</v>
      </c>
      <c r="Q18" s="1"/>
      <c r="R18" s="1"/>
      <c r="S18" s="1"/>
      <c r="T18" s="1"/>
      <c r="U18" s="1"/>
      <c r="V18" s="1">
        <f t="shared" si="4"/>
        <v>0</v>
      </c>
    </row>
    <row r="19" spans="1:22" ht="12.75">
      <c r="A19">
        <v>4201</v>
      </c>
      <c r="B19" t="s">
        <v>324</v>
      </c>
      <c r="C19" s="135">
        <v>23000</v>
      </c>
      <c r="D19" s="135"/>
      <c r="E19" s="135"/>
      <c r="F19" s="135"/>
      <c r="G19" s="135"/>
      <c r="H19" s="135"/>
      <c r="I19" s="135">
        <f t="shared" si="0"/>
        <v>23000</v>
      </c>
      <c r="L19" s="1"/>
      <c r="M19" s="1"/>
      <c r="N19" s="136">
        <f t="shared" si="1"/>
        <v>23000</v>
      </c>
      <c r="O19" s="1"/>
      <c r="P19" s="1">
        <v>7000</v>
      </c>
      <c r="Q19" s="1">
        <v>-30000</v>
      </c>
      <c r="R19" s="1"/>
      <c r="S19" s="1"/>
      <c r="T19" s="1" t="s">
        <v>0</v>
      </c>
      <c r="U19" s="1"/>
      <c r="V19" s="1">
        <f t="shared" si="4"/>
        <v>0</v>
      </c>
    </row>
    <row r="20" spans="1:22" ht="12.75">
      <c r="A20">
        <v>4210</v>
      </c>
      <c r="B20" t="s">
        <v>325</v>
      </c>
      <c r="C20" s="135" t="s">
        <v>0</v>
      </c>
      <c r="D20" s="135"/>
      <c r="E20" s="135"/>
      <c r="F20" s="135"/>
      <c r="G20" s="135"/>
      <c r="H20" s="135"/>
      <c r="I20" s="135">
        <f t="shared" si="0"/>
        <v>0</v>
      </c>
      <c r="L20" s="1"/>
      <c r="M20" s="1" t="s">
        <v>0</v>
      </c>
      <c r="N20" s="136">
        <f t="shared" si="1"/>
        <v>0</v>
      </c>
      <c r="O20" s="1"/>
      <c r="P20" s="1"/>
      <c r="Q20" s="1"/>
      <c r="R20" s="1"/>
      <c r="S20" s="1"/>
      <c r="T20" s="1"/>
      <c r="U20" s="1"/>
      <c r="V20" s="1">
        <f t="shared" si="4"/>
        <v>0</v>
      </c>
    </row>
    <row r="21" spans="1:22" ht="12.75">
      <c r="A21">
        <v>4221</v>
      </c>
      <c r="B21" t="s">
        <v>326</v>
      </c>
      <c r="C21" s="135">
        <v>16000</v>
      </c>
      <c r="D21" s="135"/>
      <c r="E21" s="135"/>
      <c r="F21" s="135"/>
      <c r="G21" s="135"/>
      <c r="H21" s="135" t="s">
        <v>0</v>
      </c>
      <c r="I21" s="135">
        <f t="shared" si="0"/>
        <v>16000</v>
      </c>
      <c r="L21" s="1"/>
      <c r="M21" s="1"/>
      <c r="N21" s="136">
        <f t="shared" si="1"/>
        <v>16000</v>
      </c>
      <c r="O21" s="1"/>
      <c r="P21" s="1"/>
      <c r="Q21" s="1"/>
      <c r="R21" s="1"/>
      <c r="S21" s="1">
        <v>-16000</v>
      </c>
      <c r="T21" s="1" t="s">
        <v>0</v>
      </c>
      <c r="U21" s="1"/>
      <c r="V21" s="1">
        <f t="shared" si="4"/>
        <v>0</v>
      </c>
    </row>
    <row r="22" spans="1:22" ht="12.75">
      <c r="A22">
        <v>4222</v>
      </c>
      <c r="B22" t="s">
        <v>327</v>
      </c>
      <c r="C22" s="135">
        <v>10000</v>
      </c>
      <c r="D22" s="135"/>
      <c r="E22" s="135"/>
      <c r="F22" s="135"/>
      <c r="G22" s="135"/>
      <c r="H22" s="135"/>
      <c r="I22" s="135">
        <f t="shared" si="0"/>
        <v>10000</v>
      </c>
      <c r="K22" s="1" t="s">
        <v>0</v>
      </c>
      <c r="L22" s="1"/>
      <c r="M22" s="1"/>
      <c r="N22" s="136">
        <f t="shared" si="1"/>
        <v>10000</v>
      </c>
      <c r="O22" s="1"/>
      <c r="P22" s="1"/>
      <c r="Q22" s="1"/>
      <c r="R22" s="1"/>
      <c r="S22" s="1">
        <v>-10000</v>
      </c>
      <c r="T22" s="1" t="s">
        <v>0</v>
      </c>
      <c r="U22" s="1"/>
      <c r="V22" s="1">
        <f t="shared" si="4"/>
        <v>0</v>
      </c>
    </row>
    <row r="23" spans="1:22" ht="12.75">
      <c r="A23" s="2">
        <v>4230</v>
      </c>
      <c r="B23" s="2" t="s">
        <v>328</v>
      </c>
      <c r="C23" s="135"/>
      <c r="D23" s="135"/>
      <c r="E23" s="135"/>
      <c r="F23" s="135"/>
      <c r="G23" s="135"/>
      <c r="H23" s="135">
        <v>-16000</v>
      </c>
      <c r="I23" s="135">
        <f t="shared" si="0"/>
        <v>-16000</v>
      </c>
      <c r="K23" s="1"/>
      <c r="L23" s="1"/>
      <c r="M23" s="1"/>
      <c r="N23" s="136">
        <f t="shared" si="1"/>
        <v>-16000</v>
      </c>
      <c r="O23" s="1"/>
      <c r="P23" s="1"/>
      <c r="Q23" s="1"/>
      <c r="R23" s="1"/>
      <c r="S23" s="1">
        <v>16000</v>
      </c>
      <c r="T23" s="1" t="s">
        <v>0</v>
      </c>
      <c r="U23" s="1"/>
      <c r="V23" s="1">
        <f t="shared" si="4"/>
        <v>0</v>
      </c>
    </row>
    <row r="24" spans="1:22" ht="12.75">
      <c r="A24" s="2">
        <v>4231</v>
      </c>
      <c r="B24" s="2" t="s">
        <v>329</v>
      </c>
      <c r="C24" s="135"/>
      <c r="D24" s="135"/>
      <c r="E24" s="135"/>
      <c r="F24" s="135"/>
      <c r="G24" s="135"/>
      <c r="H24" s="135"/>
      <c r="I24" s="135">
        <f t="shared" si="0"/>
        <v>0</v>
      </c>
      <c r="K24" s="1">
        <v>-10000</v>
      </c>
      <c r="L24" s="1"/>
      <c r="M24" s="1"/>
      <c r="N24" s="136">
        <f t="shared" si="1"/>
        <v>-10000</v>
      </c>
      <c r="O24" s="1"/>
      <c r="P24" s="1"/>
      <c r="Q24" s="1"/>
      <c r="R24" s="1"/>
      <c r="S24" s="1">
        <v>10000</v>
      </c>
      <c r="T24" s="1" t="s">
        <v>0</v>
      </c>
      <c r="U24" s="1"/>
      <c r="V24" s="1">
        <f t="shared" si="4"/>
        <v>0</v>
      </c>
    </row>
    <row r="25" spans="1:22" ht="12.75">
      <c r="A25">
        <v>4251</v>
      </c>
      <c r="B25" t="s">
        <v>330</v>
      </c>
      <c r="C25" s="135">
        <v>24000</v>
      </c>
      <c r="D25" s="135"/>
      <c r="E25" s="135"/>
      <c r="F25" s="135"/>
      <c r="G25" s="135" t="s">
        <v>0</v>
      </c>
      <c r="H25" s="135"/>
      <c r="I25" s="135">
        <f t="shared" si="0"/>
        <v>24000</v>
      </c>
      <c r="L25" s="1"/>
      <c r="M25" s="1"/>
      <c r="N25" s="136">
        <f t="shared" si="1"/>
        <v>24000</v>
      </c>
      <c r="O25" s="1"/>
      <c r="P25" s="1"/>
      <c r="Q25" s="1"/>
      <c r="R25" s="1"/>
      <c r="S25" s="1">
        <v>-24000</v>
      </c>
      <c r="T25" s="1" t="s">
        <v>0</v>
      </c>
      <c r="U25" s="1"/>
      <c r="V25" s="1">
        <f t="shared" si="4"/>
        <v>0</v>
      </c>
    </row>
    <row r="26" spans="1:22" ht="12.75">
      <c r="A26">
        <v>4252</v>
      </c>
      <c r="B26" t="s">
        <v>331</v>
      </c>
      <c r="C26" s="135">
        <v>22000</v>
      </c>
      <c r="D26" s="135"/>
      <c r="E26" s="135"/>
      <c r="F26" s="135"/>
      <c r="G26" s="135"/>
      <c r="H26" s="135"/>
      <c r="I26" s="135">
        <f t="shared" si="0"/>
        <v>22000</v>
      </c>
      <c r="L26" s="1"/>
      <c r="M26" s="1"/>
      <c r="N26" s="136">
        <f t="shared" si="1"/>
        <v>22000</v>
      </c>
      <c r="O26" s="1"/>
      <c r="P26" s="1">
        <v>-22000</v>
      </c>
      <c r="Q26" s="1"/>
      <c r="R26" s="1"/>
      <c r="S26" s="1"/>
      <c r="T26" s="1" t="s">
        <v>0</v>
      </c>
      <c r="U26" s="1"/>
      <c r="V26" s="1">
        <f t="shared" si="4"/>
        <v>0</v>
      </c>
    </row>
    <row r="27" spans="1:22" ht="12.75">
      <c r="A27" s="2">
        <v>4233</v>
      </c>
      <c r="B27" s="2" t="s">
        <v>332</v>
      </c>
      <c r="C27" s="135"/>
      <c r="D27" s="135"/>
      <c r="E27" s="135"/>
      <c r="F27" s="135"/>
      <c r="G27" s="135">
        <v>-24000</v>
      </c>
      <c r="H27" s="135"/>
      <c r="I27" s="135">
        <f t="shared" si="0"/>
        <v>-24000</v>
      </c>
      <c r="L27" s="1"/>
      <c r="M27" s="1"/>
      <c r="N27" s="136">
        <f t="shared" si="1"/>
        <v>-24000</v>
      </c>
      <c r="O27" s="1"/>
      <c r="P27" s="1"/>
      <c r="Q27" s="1"/>
      <c r="R27" s="1"/>
      <c r="S27" s="1">
        <v>24000</v>
      </c>
      <c r="T27" s="1" t="s">
        <v>0</v>
      </c>
      <c r="U27" s="1"/>
      <c r="V27" s="1">
        <f t="shared" si="4"/>
        <v>0</v>
      </c>
    </row>
    <row r="28" spans="1:22" ht="12.75">
      <c r="A28">
        <v>4260</v>
      </c>
      <c r="B28" t="s">
        <v>333</v>
      </c>
      <c r="C28" s="135">
        <v>3000</v>
      </c>
      <c r="D28" s="135"/>
      <c r="E28" s="135"/>
      <c r="F28" s="135"/>
      <c r="G28" s="135"/>
      <c r="H28" s="135"/>
      <c r="I28" s="135">
        <f t="shared" si="0"/>
        <v>3000</v>
      </c>
      <c r="L28" s="1"/>
      <c r="M28" s="1"/>
      <c r="N28" s="136">
        <f t="shared" si="1"/>
        <v>3000</v>
      </c>
      <c r="O28" s="1"/>
      <c r="P28" s="1">
        <v>-3000</v>
      </c>
      <c r="Q28" s="1"/>
      <c r="R28" s="1"/>
      <c r="S28" s="1"/>
      <c r="T28" s="1" t="s">
        <v>0</v>
      </c>
      <c r="U28" s="1"/>
      <c r="V28" s="1">
        <f t="shared" si="4"/>
        <v>0</v>
      </c>
    </row>
    <row r="29" spans="1:22" ht="12.75">
      <c r="A29">
        <v>4266</v>
      </c>
      <c r="B29" t="s">
        <v>334</v>
      </c>
      <c r="C29" s="135">
        <v>7000</v>
      </c>
      <c r="D29" s="135"/>
      <c r="E29" s="135"/>
      <c r="F29" s="135"/>
      <c r="G29" s="135"/>
      <c r="H29" s="135"/>
      <c r="I29" s="135">
        <f t="shared" si="0"/>
        <v>7000</v>
      </c>
      <c r="L29" s="1"/>
      <c r="M29" s="1"/>
      <c r="N29" s="136">
        <f t="shared" si="1"/>
        <v>7000</v>
      </c>
      <c r="O29" s="1"/>
      <c r="P29" s="1">
        <v>-7000</v>
      </c>
      <c r="Q29" s="1"/>
      <c r="R29" s="1"/>
      <c r="S29" s="1"/>
      <c r="T29" s="1">
        <v>0</v>
      </c>
      <c r="U29" s="1"/>
      <c r="V29" s="1">
        <f t="shared" si="4"/>
        <v>0</v>
      </c>
    </row>
    <row r="30" spans="1:22" ht="12.75">
      <c r="A30">
        <v>4267</v>
      </c>
      <c r="B30" t="s">
        <v>335</v>
      </c>
      <c r="C30" s="135">
        <v>4000</v>
      </c>
      <c r="D30" s="135"/>
      <c r="E30" s="135"/>
      <c r="F30" s="135"/>
      <c r="G30" s="135"/>
      <c r="H30" s="135"/>
      <c r="I30" s="135">
        <f t="shared" si="0"/>
        <v>4000</v>
      </c>
      <c r="L30" s="1"/>
      <c r="M30" s="1"/>
      <c r="N30" s="136">
        <f t="shared" si="1"/>
        <v>4000</v>
      </c>
      <c r="O30" s="1"/>
      <c r="P30" s="1">
        <v>-4000</v>
      </c>
      <c r="Q30" s="1"/>
      <c r="R30" s="1"/>
      <c r="S30" s="1"/>
      <c r="T30" s="1" t="s">
        <v>0</v>
      </c>
      <c r="U30" s="1"/>
      <c r="V30" s="1">
        <f t="shared" si="4"/>
        <v>0</v>
      </c>
    </row>
    <row r="31" spans="1:22" ht="12.75">
      <c r="A31">
        <v>4287</v>
      </c>
      <c r="B31" t="s">
        <v>336</v>
      </c>
      <c r="C31" s="135">
        <v>12000</v>
      </c>
      <c r="D31" s="135"/>
      <c r="E31" s="135"/>
      <c r="F31" s="135"/>
      <c r="G31" s="135" t="s">
        <v>0</v>
      </c>
      <c r="H31" s="135"/>
      <c r="I31" s="135">
        <f t="shared" si="0"/>
        <v>12000</v>
      </c>
      <c r="L31" s="1"/>
      <c r="M31" s="1"/>
      <c r="N31" s="136">
        <f t="shared" si="1"/>
        <v>12000</v>
      </c>
      <c r="O31" s="1"/>
      <c r="P31" s="1"/>
      <c r="Q31" s="1"/>
      <c r="R31" s="1"/>
      <c r="S31" s="1">
        <v>-12000</v>
      </c>
      <c r="T31" s="1" t="s">
        <v>0</v>
      </c>
      <c r="U31" s="1"/>
      <c r="V31" s="1">
        <f t="shared" si="4"/>
        <v>0</v>
      </c>
    </row>
    <row r="32" spans="1:22" ht="12.75">
      <c r="A32" s="2">
        <v>4234</v>
      </c>
      <c r="B32" s="2" t="s">
        <v>337</v>
      </c>
      <c r="C32" s="135"/>
      <c r="D32" s="135"/>
      <c r="E32" s="135"/>
      <c r="F32" s="135"/>
      <c r="G32" s="135">
        <v>-12000</v>
      </c>
      <c r="H32" s="135"/>
      <c r="I32" s="135">
        <f t="shared" si="0"/>
        <v>-12000</v>
      </c>
      <c r="L32" s="1"/>
      <c r="M32" s="1"/>
      <c r="N32" s="136">
        <f t="shared" si="1"/>
        <v>-12000</v>
      </c>
      <c r="O32" s="1"/>
      <c r="P32" s="1"/>
      <c r="Q32" s="1"/>
      <c r="R32" s="1"/>
      <c r="S32" s="1">
        <v>12000</v>
      </c>
      <c r="T32" s="1" t="s">
        <v>0</v>
      </c>
      <c r="U32" s="1"/>
      <c r="V32" s="1">
        <f t="shared" si="4"/>
        <v>0</v>
      </c>
    </row>
    <row r="33" spans="1:22" ht="12.75">
      <c r="A33">
        <v>4801</v>
      </c>
      <c r="B33" t="s">
        <v>338</v>
      </c>
      <c r="C33" s="135">
        <v>-14000</v>
      </c>
      <c r="D33" s="135"/>
      <c r="E33" s="135"/>
      <c r="F33" s="135"/>
      <c r="G33" s="135"/>
      <c r="H33" s="135"/>
      <c r="I33" s="135">
        <f t="shared" si="0"/>
        <v>-14000</v>
      </c>
      <c r="L33" s="1"/>
      <c r="M33" s="1"/>
      <c r="N33" s="136">
        <f t="shared" si="1"/>
        <v>-14000</v>
      </c>
      <c r="O33" s="1"/>
      <c r="P33" s="1"/>
      <c r="Q33" s="1"/>
      <c r="R33" s="1"/>
      <c r="S33" s="1"/>
      <c r="T33" s="1">
        <v>14000</v>
      </c>
      <c r="U33" s="1"/>
      <c r="V33" s="1">
        <f t="shared" si="4"/>
        <v>0</v>
      </c>
    </row>
    <row r="34" spans="1:22" ht="12.75">
      <c r="A34">
        <v>4802</v>
      </c>
      <c r="B34" t="s">
        <v>339</v>
      </c>
      <c r="C34" s="135">
        <v>-8000</v>
      </c>
      <c r="D34" s="135"/>
      <c r="E34" s="135"/>
      <c r="F34" s="135"/>
      <c r="G34" s="135"/>
      <c r="H34" s="135"/>
      <c r="I34" s="135">
        <f t="shared" si="0"/>
        <v>-8000</v>
      </c>
      <c r="L34" s="1"/>
      <c r="M34" s="1"/>
      <c r="N34" s="136">
        <f t="shared" si="1"/>
        <v>-8000</v>
      </c>
      <c r="O34" s="1"/>
      <c r="P34" s="1"/>
      <c r="Q34" s="1"/>
      <c r="R34" s="1"/>
      <c r="S34" s="1"/>
      <c r="T34" s="1" t="s">
        <v>0</v>
      </c>
      <c r="U34" s="1">
        <v>8000</v>
      </c>
      <c r="V34" s="1">
        <f t="shared" si="4"/>
        <v>0</v>
      </c>
    </row>
    <row r="35" spans="1:22" ht="12.75">
      <c r="A35">
        <v>4831</v>
      </c>
      <c r="B35" t="s">
        <v>340</v>
      </c>
      <c r="C35" s="135"/>
      <c r="D35" s="135">
        <v>14000</v>
      </c>
      <c r="E35" s="135"/>
      <c r="F35" s="135"/>
      <c r="G35" s="135"/>
      <c r="H35" s="135"/>
      <c r="I35" s="135">
        <f t="shared" si="0"/>
        <v>14000</v>
      </c>
      <c r="L35" s="1"/>
      <c r="M35" s="1"/>
      <c r="N35" s="136">
        <f t="shared" si="1"/>
        <v>14000</v>
      </c>
      <c r="O35" s="1"/>
      <c r="P35" s="1"/>
      <c r="Q35" s="1"/>
      <c r="R35" s="1"/>
      <c r="S35" s="1"/>
      <c r="T35" s="1">
        <v>-14000</v>
      </c>
      <c r="U35" s="1"/>
      <c r="V35" s="1">
        <f t="shared" si="4"/>
        <v>0</v>
      </c>
    </row>
    <row r="36" spans="1:22" ht="12.75">
      <c r="A36">
        <v>4832</v>
      </c>
      <c r="B36" t="s">
        <v>341</v>
      </c>
      <c r="C36" s="135"/>
      <c r="D36" s="135"/>
      <c r="E36" s="135"/>
      <c r="F36" s="135"/>
      <c r="G36" s="135"/>
      <c r="H36" s="135"/>
      <c r="I36" s="135">
        <f t="shared" si="0"/>
        <v>0</v>
      </c>
      <c r="J36" s="1">
        <v>8000</v>
      </c>
      <c r="K36" s="1"/>
      <c r="L36" s="1"/>
      <c r="M36" s="1"/>
      <c r="N36" s="136">
        <f t="shared" si="1"/>
        <v>8000</v>
      </c>
      <c r="O36" s="1"/>
      <c r="P36" s="1"/>
      <c r="Q36" s="1"/>
      <c r="R36" s="1"/>
      <c r="S36" s="1"/>
      <c r="T36" s="1" t="s">
        <v>0</v>
      </c>
      <c r="U36" s="1">
        <v>-8000</v>
      </c>
      <c r="V36" s="1">
        <f t="shared" si="4"/>
        <v>0</v>
      </c>
    </row>
    <row r="37" spans="1:22" ht="12.75">
      <c r="A37">
        <v>4901</v>
      </c>
      <c r="B37" t="s">
        <v>342</v>
      </c>
      <c r="C37" s="135">
        <v>-26000</v>
      </c>
      <c r="D37" s="135"/>
      <c r="E37" s="135"/>
      <c r="F37" s="135"/>
      <c r="G37" s="135"/>
      <c r="H37" s="135"/>
      <c r="I37" s="135">
        <f t="shared" si="0"/>
        <v>-26000</v>
      </c>
      <c r="L37" s="1"/>
      <c r="M37" s="1"/>
      <c r="N37" s="136">
        <f t="shared" si="1"/>
        <v>-26000</v>
      </c>
      <c r="O37" s="1"/>
      <c r="P37" s="1"/>
      <c r="Q37" s="1"/>
      <c r="R37" s="1">
        <v>26000</v>
      </c>
      <c r="S37" s="1"/>
      <c r="T37" s="1" t="s">
        <v>0</v>
      </c>
      <c r="U37" s="1"/>
      <c r="V37" s="1">
        <f t="shared" si="4"/>
        <v>0</v>
      </c>
    </row>
    <row r="38" spans="1:22" ht="12.75">
      <c r="A38">
        <v>4902</v>
      </c>
      <c r="B38" t="s">
        <v>343</v>
      </c>
      <c r="C38" s="135">
        <v>-30000</v>
      </c>
      <c r="D38" s="135"/>
      <c r="E38" s="135"/>
      <c r="F38" s="135"/>
      <c r="G38" s="135"/>
      <c r="H38" s="135"/>
      <c r="I38" s="135">
        <f t="shared" si="0"/>
        <v>-30000</v>
      </c>
      <c r="L38" s="1"/>
      <c r="M38" s="1"/>
      <c r="N38" s="136">
        <f t="shared" si="1"/>
        <v>-30000</v>
      </c>
      <c r="O38" s="1"/>
      <c r="P38" s="1"/>
      <c r="Q38" s="1">
        <v>30000</v>
      </c>
      <c r="R38" s="1"/>
      <c r="S38" s="1"/>
      <c r="T38" s="1" t="s">
        <v>0</v>
      </c>
      <c r="U38" s="1"/>
      <c r="V38" s="1">
        <f t="shared" si="4"/>
        <v>0</v>
      </c>
    </row>
    <row r="39" spans="1:22" ht="12.75">
      <c r="A39">
        <v>4931</v>
      </c>
      <c r="B39" t="s">
        <v>344</v>
      </c>
      <c r="C39" s="135"/>
      <c r="D39" s="135" t="s">
        <v>0</v>
      </c>
      <c r="E39" s="135">
        <v>26000</v>
      </c>
      <c r="F39" s="135"/>
      <c r="G39" s="135"/>
      <c r="H39" s="135"/>
      <c r="I39" s="135">
        <f t="shared" si="0"/>
        <v>26000</v>
      </c>
      <c r="L39" s="1"/>
      <c r="M39" s="1"/>
      <c r="N39" s="136">
        <f t="shared" si="1"/>
        <v>26000</v>
      </c>
      <c r="O39" s="1"/>
      <c r="P39" s="1"/>
      <c r="Q39" s="1"/>
      <c r="R39" s="1">
        <v>-26000</v>
      </c>
      <c r="S39" s="1" t="s">
        <v>0</v>
      </c>
      <c r="T39" s="1" t="s">
        <v>0</v>
      </c>
      <c r="U39" s="1"/>
      <c r="V39" s="1">
        <f t="shared" si="4"/>
        <v>0</v>
      </c>
    </row>
    <row r="40" spans="1:22" ht="12.75">
      <c r="A40">
        <v>4590</v>
      </c>
      <c r="B40" t="s">
        <v>88</v>
      </c>
      <c r="C40" s="135" t="s">
        <v>0</v>
      </c>
      <c r="D40" s="135"/>
      <c r="E40" s="135"/>
      <c r="F40" s="135"/>
      <c r="G40" s="135"/>
      <c r="H40" s="135"/>
      <c r="I40" s="135">
        <f t="shared" si="0"/>
        <v>0</v>
      </c>
      <c r="L40" s="1"/>
      <c r="M40" s="1" t="s">
        <v>0</v>
      </c>
      <c r="N40" s="136">
        <f t="shared" si="1"/>
        <v>0</v>
      </c>
      <c r="O40" s="1"/>
      <c r="P40" s="1"/>
      <c r="Q40" s="1"/>
      <c r="R40" s="1"/>
      <c r="S40" s="1"/>
      <c r="T40" s="1"/>
      <c r="U40" s="1"/>
      <c r="V40" s="1">
        <f t="shared" si="4"/>
        <v>0</v>
      </c>
    </row>
    <row r="41" spans="1:22" ht="12.75">
      <c r="A41">
        <v>4450</v>
      </c>
      <c r="B41" t="s">
        <v>165</v>
      </c>
      <c r="C41" s="135">
        <v>-43000</v>
      </c>
      <c r="D41" s="135"/>
      <c r="E41" s="135"/>
      <c r="F41" s="135">
        <v>43000</v>
      </c>
      <c r="G41" s="135"/>
      <c r="H41" s="135"/>
      <c r="I41" s="135">
        <f t="shared" si="0"/>
        <v>0</v>
      </c>
      <c r="J41" s="136"/>
      <c r="K41" s="136"/>
      <c r="L41" s="1"/>
      <c r="M41" s="1"/>
      <c r="N41" s="136">
        <f t="shared" si="1"/>
        <v>0</v>
      </c>
      <c r="O41" s="1"/>
      <c r="P41" s="1" t="s">
        <v>0</v>
      </c>
      <c r="Q41" s="1"/>
      <c r="R41" s="1"/>
      <c r="S41" s="1"/>
      <c r="T41" s="1"/>
      <c r="U41" s="1"/>
      <c r="V41" s="1">
        <f t="shared" si="4"/>
        <v>0</v>
      </c>
    </row>
    <row r="42" spans="2:22" ht="12.75">
      <c r="B42" s="2" t="s">
        <v>345</v>
      </c>
      <c r="C42" s="138">
        <f>SUM(C16:C41)</f>
        <v>0</v>
      </c>
      <c r="D42" s="138">
        <f aca="true" t="shared" si="5" ref="D42:V42">SUM(D16:D41)</f>
        <v>0</v>
      </c>
      <c r="E42" s="138">
        <f t="shared" si="5"/>
        <v>0</v>
      </c>
      <c r="F42" s="138">
        <f t="shared" si="5"/>
        <v>0</v>
      </c>
      <c r="G42" s="138">
        <f t="shared" si="5"/>
        <v>0</v>
      </c>
      <c r="H42" s="138">
        <f t="shared" si="5"/>
        <v>0</v>
      </c>
      <c r="I42" s="138">
        <f t="shared" si="5"/>
        <v>0</v>
      </c>
      <c r="J42" s="136">
        <f t="shared" si="5"/>
        <v>0</v>
      </c>
      <c r="K42" s="136">
        <f t="shared" si="5"/>
        <v>0</v>
      </c>
      <c r="L42" s="136">
        <f t="shared" si="5"/>
        <v>0</v>
      </c>
      <c r="M42" s="136">
        <f t="shared" si="5"/>
        <v>0</v>
      </c>
      <c r="N42" s="136">
        <f t="shared" si="5"/>
        <v>0</v>
      </c>
      <c r="O42" s="136">
        <f t="shared" si="5"/>
        <v>0</v>
      </c>
      <c r="P42" s="136">
        <f t="shared" si="5"/>
        <v>0</v>
      </c>
      <c r="Q42" s="136">
        <f>SUM(Q16:Q41)</f>
        <v>0</v>
      </c>
      <c r="R42" s="136">
        <f>SUM(R16:R41)</f>
        <v>0</v>
      </c>
      <c r="S42" s="136">
        <f>SUM(S16:S41)</f>
        <v>0</v>
      </c>
      <c r="T42" s="136">
        <f t="shared" si="5"/>
        <v>0</v>
      </c>
      <c r="U42" s="136">
        <f t="shared" si="5"/>
        <v>0</v>
      </c>
      <c r="V42" s="136">
        <f t="shared" si="5"/>
        <v>0</v>
      </c>
    </row>
  </sheetData>
  <sheetProtection/>
  <printOptions/>
  <pageMargins left="0.75" right="0.75" top="1" bottom="1" header="0.5" footer="0.5"/>
  <pageSetup horizontalDpi="600" verticalDpi="600" orientation="landscape" paperSize="5" scale="80" r:id="rId1"/>
  <headerFooter alignWithMargins="0">
    <oddHeader>&amp;CTransfer of Spending Authority From Offsetting Collections with Obligations</oddHeader>
    <oddFooter>&amp;R&amp;F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1.00390625" style="0" customWidth="1"/>
    <col min="3" max="3" width="11.140625" style="0" customWidth="1"/>
    <col min="4" max="4" width="16.28125" style="0" customWidth="1"/>
    <col min="5" max="5" width="10.8515625" style="0" bestFit="1" customWidth="1"/>
    <col min="6" max="6" width="13.8515625" style="0" customWidth="1"/>
    <col min="7" max="7" width="12.28125" style="0" bestFit="1" customWidth="1"/>
    <col min="8" max="8" width="16.28125" style="0" customWidth="1"/>
  </cols>
  <sheetData>
    <row r="1" spans="1:8" ht="18">
      <c r="A1" s="207" t="s">
        <v>250</v>
      </c>
      <c r="B1" s="207"/>
      <c r="C1" s="207"/>
      <c r="D1" s="207"/>
      <c r="E1" s="207"/>
      <c r="F1" s="207"/>
      <c r="G1" s="207"/>
      <c r="H1" s="207"/>
    </row>
    <row r="3" spans="1:8" ht="12.75">
      <c r="A3" s="197" t="s">
        <v>290</v>
      </c>
      <c r="B3" s="198"/>
      <c r="C3" s="198"/>
      <c r="D3" s="198"/>
      <c r="E3" s="198"/>
      <c r="F3" s="198"/>
      <c r="G3" s="198"/>
      <c r="H3" s="198"/>
    </row>
    <row r="4" spans="1:8" ht="12.75">
      <c r="A4" s="198"/>
      <c r="B4" s="198"/>
      <c r="C4" s="198"/>
      <c r="D4" s="198"/>
      <c r="E4" s="198"/>
      <c r="F4" s="198"/>
      <c r="G4" s="198"/>
      <c r="H4" s="198"/>
    </row>
    <row r="5" spans="1:8" ht="12.75">
      <c r="A5" s="198"/>
      <c r="B5" s="198"/>
      <c r="C5" s="198"/>
      <c r="D5" s="198"/>
      <c r="E5" s="198"/>
      <c r="F5" s="198"/>
      <c r="G5" s="198"/>
      <c r="H5" s="198"/>
    </row>
    <row r="6" spans="1:8" ht="12.75">
      <c r="A6" s="198"/>
      <c r="B6" s="198"/>
      <c r="C6" s="198"/>
      <c r="D6" s="198"/>
      <c r="E6" s="198"/>
      <c r="F6" s="198"/>
      <c r="G6" s="198"/>
      <c r="H6" s="198"/>
    </row>
    <row r="7" spans="1:8" ht="12.75">
      <c r="A7" s="198"/>
      <c r="B7" s="198"/>
      <c r="C7" s="198"/>
      <c r="D7" s="198"/>
      <c r="E7" s="198"/>
      <c r="F7" s="198"/>
      <c r="G7" s="198"/>
      <c r="H7" s="198"/>
    </row>
    <row r="9" ht="12.75">
      <c r="A9" t="s">
        <v>291</v>
      </c>
    </row>
    <row r="10" ht="12.75">
      <c r="A10" t="s">
        <v>292</v>
      </c>
    </row>
    <row r="13" spans="3:5" ht="12.75">
      <c r="C13" s="194" t="s">
        <v>157</v>
      </c>
      <c r="D13" s="194"/>
      <c r="E13" s="194"/>
    </row>
    <row r="14" ht="13.5" thickBot="1"/>
    <row r="15" spans="3:9" ht="13.5" thickBot="1">
      <c r="C15" s="36"/>
      <c r="D15" s="41" t="s">
        <v>158</v>
      </c>
      <c r="E15" s="42" t="s">
        <v>159</v>
      </c>
      <c r="F15" s="1"/>
      <c r="G15" s="1"/>
      <c r="H15" s="1"/>
      <c r="I15" s="1"/>
    </row>
    <row r="16" spans="3:9" ht="12.75">
      <c r="C16" s="37" t="s">
        <v>160</v>
      </c>
      <c r="D16" s="38"/>
      <c r="E16" s="39"/>
      <c r="F16" s="1"/>
      <c r="G16" s="1"/>
      <c r="H16" s="1"/>
      <c r="I16" s="1"/>
    </row>
    <row r="17" spans="3:9" ht="12.75">
      <c r="C17" s="40">
        <v>4201</v>
      </c>
      <c r="D17" s="62">
        <v>23000</v>
      </c>
      <c r="E17" s="130"/>
      <c r="F17" s="1"/>
      <c r="G17" s="1"/>
      <c r="H17" s="1"/>
      <c r="I17" s="1"/>
    </row>
    <row r="18" spans="3:9" ht="12.75">
      <c r="C18" s="146">
        <v>4221</v>
      </c>
      <c r="D18" s="147">
        <v>8000</v>
      </c>
      <c r="E18" s="130"/>
      <c r="F18" s="1"/>
      <c r="G18" s="1"/>
      <c r="H18" s="1"/>
      <c r="I18" s="1"/>
    </row>
    <row r="19" spans="3:9" ht="12.75">
      <c r="C19" s="146">
        <v>4222</v>
      </c>
      <c r="D19" s="147">
        <v>5000</v>
      </c>
      <c r="E19" s="130"/>
      <c r="F19" s="1"/>
      <c r="G19" s="1"/>
      <c r="H19" s="1"/>
      <c r="I19" s="1"/>
    </row>
    <row r="20" spans="3:9" ht="12.75">
      <c r="C20" s="146">
        <v>4251</v>
      </c>
      <c r="D20" s="147">
        <v>12000</v>
      </c>
      <c r="E20" s="130"/>
      <c r="F20" s="1"/>
      <c r="G20" s="1"/>
      <c r="H20" s="1"/>
      <c r="I20" s="1"/>
    </row>
    <row r="21" spans="3:9" ht="12.75">
      <c r="C21" s="146">
        <v>4287</v>
      </c>
      <c r="D21" s="147">
        <v>6000</v>
      </c>
      <c r="E21" s="130"/>
      <c r="F21" s="1"/>
      <c r="G21" s="1"/>
      <c r="H21" s="1"/>
      <c r="I21" s="1"/>
    </row>
    <row r="22" spans="3:9" ht="12.75">
      <c r="C22" s="40">
        <v>4801</v>
      </c>
      <c r="D22" s="62"/>
      <c r="E22" s="130">
        <v>7000</v>
      </c>
      <c r="F22" s="1"/>
      <c r="G22" s="1"/>
      <c r="H22" s="1"/>
      <c r="I22" s="1"/>
    </row>
    <row r="23" spans="3:9" ht="12.75">
      <c r="C23" s="40">
        <v>4802</v>
      </c>
      <c r="D23" s="62"/>
      <c r="E23" s="130">
        <v>4000</v>
      </c>
      <c r="F23" s="1"/>
      <c r="G23" s="1"/>
      <c r="H23" s="1"/>
      <c r="I23" s="1"/>
    </row>
    <row r="24" spans="3:9" ht="12.75">
      <c r="C24" s="40">
        <v>4901</v>
      </c>
      <c r="D24" s="62"/>
      <c r="E24" s="130">
        <v>13000</v>
      </c>
      <c r="F24" s="1"/>
      <c r="G24" s="1"/>
      <c r="H24" s="1"/>
      <c r="I24" s="1"/>
    </row>
    <row r="25" spans="3:9" ht="12.75">
      <c r="C25" s="40">
        <v>4450</v>
      </c>
      <c r="D25" s="62"/>
      <c r="E25" s="130">
        <v>30000</v>
      </c>
      <c r="F25" s="1"/>
      <c r="G25" s="1"/>
      <c r="H25" s="1"/>
      <c r="I25" s="1"/>
    </row>
    <row r="26" spans="3:9" ht="13.5" thickBot="1">
      <c r="C26" s="37" t="s">
        <v>161</v>
      </c>
      <c r="D26" s="63">
        <f>SUM(D17:D25)</f>
        <v>54000</v>
      </c>
      <c r="E26" s="131">
        <f>SUM(E17:E25)</f>
        <v>54000</v>
      </c>
      <c r="F26" s="1"/>
      <c r="G26" s="1"/>
      <c r="H26" s="1"/>
      <c r="I26" s="1"/>
    </row>
    <row r="27" spans="3:9" ht="13.5" thickTop="1">
      <c r="C27" s="40"/>
      <c r="D27" s="62"/>
      <c r="E27" s="130"/>
      <c r="F27" s="1"/>
      <c r="G27" s="1"/>
      <c r="H27" s="1"/>
      <c r="I27" s="1"/>
    </row>
    <row r="28" spans="3:9" ht="12.75">
      <c r="C28" s="40"/>
      <c r="D28" s="62"/>
      <c r="E28" s="130"/>
      <c r="F28" s="1"/>
      <c r="G28" s="1"/>
      <c r="H28" s="1"/>
      <c r="I28" s="1"/>
    </row>
    <row r="29" spans="3:9" ht="12.75">
      <c r="C29" s="37" t="s">
        <v>162</v>
      </c>
      <c r="D29" s="62"/>
      <c r="E29" s="130"/>
      <c r="F29" s="1"/>
      <c r="G29" s="1"/>
      <c r="H29" s="1"/>
      <c r="I29" s="1"/>
    </row>
    <row r="30" spans="3:9" ht="12.75">
      <c r="C30" s="40">
        <v>1010</v>
      </c>
      <c r="D30" s="62">
        <v>24000</v>
      </c>
      <c r="E30" s="130"/>
      <c r="F30" s="1"/>
      <c r="G30" s="1"/>
      <c r="H30" s="1"/>
      <c r="I30" s="1"/>
    </row>
    <row r="31" spans="3:9" ht="12.75">
      <c r="C31" s="40">
        <v>1310</v>
      </c>
      <c r="D31" s="62">
        <v>18000</v>
      </c>
      <c r="E31" s="130"/>
      <c r="F31" s="1"/>
      <c r="G31" s="1"/>
      <c r="H31" s="1"/>
      <c r="I31" s="1"/>
    </row>
    <row r="32" spans="3:9" ht="12.75">
      <c r="C32" s="40">
        <v>1410</v>
      </c>
      <c r="D32" s="62">
        <v>4000</v>
      </c>
      <c r="E32" s="130"/>
      <c r="F32" s="1"/>
      <c r="G32" s="1"/>
      <c r="H32" s="1"/>
      <c r="I32" s="1"/>
    </row>
    <row r="33" spans="3:9" ht="12.75">
      <c r="C33" s="40">
        <v>2110</v>
      </c>
      <c r="D33" s="62"/>
      <c r="E33" s="130">
        <v>13000</v>
      </c>
      <c r="F33" s="1"/>
      <c r="G33" s="1"/>
      <c r="H33" s="1"/>
      <c r="I33" s="1"/>
    </row>
    <row r="34" spans="3:9" ht="12.75">
      <c r="C34" s="40">
        <v>2310</v>
      </c>
      <c r="D34" s="62"/>
      <c r="E34" s="130">
        <v>5000</v>
      </c>
      <c r="F34" s="1"/>
      <c r="G34" s="1"/>
      <c r="H34" s="1"/>
      <c r="I34" s="1"/>
    </row>
    <row r="35" spans="3:9" ht="12.75">
      <c r="C35" s="40">
        <v>3310</v>
      </c>
      <c r="D35" s="62"/>
      <c r="E35" s="130">
        <v>28000</v>
      </c>
      <c r="F35" s="1"/>
      <c r="G35" s="1"/>
      <c r="H35" s="1"/>
      <c r="I35" s="1"/>
    </row>
    <row r="36" spans="3:9" ht="13.5" thickBot="1">
      <c r="C36" s="148" t="s">
        <v>161</v>
      </c>
      <c r="D36" s="63">
        <f>SUM(D30:D35)</f>
        <v>46000</v>
      </c>
      <c r="E36" s="131">
        <f>SUM(E30:E35)</f>
        <v>46000</v>
      </c>
      <c r="F36" s="1"/>
      <c r="G36" s="1"/>
      <c r="H36" s="1"/>
      <c r="I36" s="1"/>
    </row>
    <row r="37" spans="3:9" ht="13.5" thickTop="1">
      <c r="C37" s="1"/>
      <c r="D37" s="1"/>
      <c r="E37" s="1"/>
      <c r="F37" s="1"/>
      <c r="G37" s="1"/>
      <c r="H37" s="1"/>
      <c r="I37" s="1"/>
    </row>
    <row r="38" ht="12.75">
      <c r="A38" s="29" t="s">
        <v>201</v>
      </c>
    </row>
    <row r="39" ht="12.75">
      <c r="A39" s="29"/>
    </row>
    <row r="40" spans="1:9" ht="12.75">
      <c r="A40" s="13" t="s">
        <v>253</v>
      </c>
      <c r="I40" s="28"/>
    </row>
    <row r="41" spans="1:9" ht="12.75">
      <c r="A41" s="13"/>
      <c r="I41" s="28"/>
    </row>
    <row r="42" spans="1:9" ht="12.75">
      <c r="A42" s="13"/>
      <c r="B42" s="44" t="s">
        <v>184</v>
      </c>
      <c r="C42" s="32"/>
      <c r="D42" s="32"/>
      <c r="E42" s="32"/>
      <c r="F42" s="32"/>
      <c r="G42" s="32"/>
      <c r="H42" s="33"/>
      <c r="I42" s="28"/>
    </row>
    <row r="43" spans="2:9" ht="12.75">
      <c r="B43" s="45" t="s">
        <v>163</v>
      </c>
      <c r="C43" s="46" t="s">
        <v>122</v>
      </c>
      <c r="D43" s="46"/>
      <c r="E43" s="46"/>
      <c r="F43" s="46"/>
      <c r="G43" s="47">
        <v>100000</v>
      </c>
      <c r="H43" s="48"/>
      <c r="I43" s="28"/>
    </row>
    <row r="44" spans="2:9" ht="12.75">
      <c r="B44" s="34"/>
      <c r="C44" s="35" t="s">
        <v>164</v>
      </c>
      <c r="D44" s="35" t="s">
        <v>165</v>
      </c>
      <c r="E44" s="35"/>
      <c r="F44" s="35"/>
      <c r="G44" s="49"/>
      <c r="H44" s="50">
        <v>100000</v>
      </c>
      <c r="I44" s="28"/>
    </row>
    <row r="45" ht="12.75">
      <c r="I45" s="28"/>
    </row>
    <row r="46" spans="1:9" ht="12.75">
      <c r="A46" s="13" t="s">
        <v>392</v>
      </c>
      <c r="I46" s="28"/>
    </row>
    <row r="47" spans="1:9" ht="12.75">
      <c r="A47" s="13"/>
      <c r="I47" s="28"/>
    </row>
    <row r="48" spans="1:9" ht="12.75">
      <c r="A48" s="13"/>
      <c r="B48" s="44" t="s">
        <v>184</v>
      </c>
      <c r="C48" s="32"/>
      <c r="D48" s="32"/>
      <c r="E48" s="32"/>
      <c r="F48" s="32"/>
      <c r="G48" s="32"/>
      <c r="H48" s="33"/>
      <c r="I48" s="28"/>
    </row>
    <row r="49" spans="2:9" ht="12.75">
      <c r="B49" s="51" t="s">
        <v>166</v>
      </c>
      <c r="C49" s="46" t="s">
        <v>165</v>
      </c>
      <c r="D49" s="46"/>
      <c r="E49" s="46"/>
      <c r="F49" s="46"/>
      <c r="G49" s="47">
        <v>100000</v>
      </c>
      <c r="H49" s="48"/>
      <c r="I49" s="28"/>
    </row>
    <row r="50" spans="2:9" ht="12.75">
      <c r="B50" s="45"/>
      <c r="C50" s="46" t="s">
        <v>167</v>
      </c>
      <c r="D50" s="46" t="s">
        <v>185</v>
      </c>
      <c r="E50" s="46"/>
      <c r="F50" s="46"/>
      <c r="G50" s="47"/>
      <c r="H50" s="48"/>
      <c r="I50" s="28"/>
    </row>
    <row r="51" spans="2:9" ht="12.75">
      <c r="B51" s="34"/>
      <c r="C51" s="35"/>
      <c r="D51" s="35" t="s">
        <v>88</v>
      </c>
      <c r="E51" s="35"/>
      <c r="F51" s="35"/>
      <c r="G51" s="49"/>
      <c r="H51" s="50">
        <v>100000</v>
      </c>
      <c r="I51" s="28"/>
    </row>
    <row r="52" ht="12.75">
      <c r="I52" s="28"/>
    </row>
    <row r="53" spans="1:9" ht="27.75" customHeight="1">
      <c r="A53" s="195" t="s">
        <v>396</v>
      </c>
      <c r="B53" s="195"/>
      <c r="C53" s="195"/>
      <c r="D53" s="195"/>
      <c r="E53" s="195"/>
      <c r="F53" s="195"/>
      <c r="G53" s="195"/>
      <c r="H53" s="195"/>
      <c r="I53" s="28"/>
    </row>
    <row r="54" spans="1:9" ht="12.75">
      <c r="A54" s="13"/>
      <c r="I54" s="28"/>
    </row>
    <row r="55" spans="1:9" ht="12.75">
      <c r="A55" s="13"/>
      <c r="B55" s="44" t="s">
        <v>184</v>
      </c>
      <c r="C55" s="32"/>
      <c r="D55" s="32"/>
      <c r="E55" s="32"/>
      <c r="F55" s="32"/>
      <c r="G55" s="32"/>
      <c r="H55" s="33"/>
      <c r="I55" s="28"/>
    </row>
    <row r="56" spans="2:9" ht="12.75">
      <c r="B56" s="51" t="s">
        <v>389</v>
      </c>
      <c r="C56" s="15" t="s">
        <v>146</v>
      </c>
      <c r="D56" s="15"/>
      <c r="E56" s="68"/>
      <c r="F56" s="68"/>
      <c r="G56" s="150">
        <v>8000</v>
      </c>
      <c r="H56" s="48"/>
      <c r="I56" s="28"/>
    </row>
    <row r="57" spans="2:9" ht="12.75">
      <c r="B57" s="45"/>
      <c r="C57" s="46" t="s">
        <v>121</v>
      </c>
      <c r="D57" s="46" t="s">
        <v>187</v>
      </c>
      <c r="E57" s="46"/>
      <c r="F57" s="46"/>
      <c r="G57" s="47"/>
      <c r="H57" s="48"/>
      <c r="I57" s="28"/>
    </row>
    <row r="58" spans="2:9" ht="12.75">
      <c r="B58" s="45"/>
      <c r="C58" s="46"/>
      <c r="D58" s="46" t="s">
        <v>186</v>
      </c>
      <c r="E58" s="46"/>
      <c r="F58" s="46"/>
      <c r="G58" s="47"/>
      <c r="H58" s="48">
        <v>8000</v>
      </c>
      <c r="I58" s="28"/>
    </row>
    <row r="59" spans="2:9" ht="12.75">
      <c r="B59" s="45"/>
      <c r="C59" s="46"/>
      <c r="D59" s="46"/>
      <c r="E59" s="46"/>
      <c r="F59" s="46"/>
      <c r="G59" s="47"/>
      <c r="H59" s="48"/>
      <c r="I59" s="28"/>
    </row>
    <row r="60" spans="2:9" ht="12.75">
      <c r="B60" s="45" t="s">
        <v>119</v>
      </c>
      <c r="C60" s="46" t="s">
        <v>189</v>
      </c>
      <c r="D60" s="46"/>
      <c r="E60" s="46"/>
      <c r="F60" s="46"/>
      <c r="G60" s="47"/>
      <c r="H60" s="48"/>
      <c r="I60" s="28"/>
    </row>
    <row r="61" spans="2:9" ht="12.75">
      <c r="B61" s="45"/>
      <c r="C61" s="46" t="s">
        <v>188</v>
      </c>
      <c r="D61" s="46"/>
      <c r="E61" s="46"/>
      <c r="F61" s="46"/>
      <c r="G61" s="47">
        <v>8000</v>
      </c>
      <c r="H61" s="48"/>
      <c r="I61" s="28"/>
    </row>
    <row r="62" spans="2:9" ht="12.75">
      <c r="B62" s="34"/>
      <c r="C62" s="35" t="s">
        <v>168</v>
      </c>
      <c r="D62" s="35" t="s">
        <v>169</v>
      </c>
      <c r="E62" s="35"/>
      <c r="F62" s="35"/>
      <c r="G62" s="49"/>
      <c r="H62" s="50">
        <v>8000</v>
      </c>
      <c r="I62" s="28"/>
    </row>
    <row r="63" ht="12.75">
      <c r="I63" s="28"/>
    </row>
    <row r="64" spans="1:9" ht="30" customHeight="1">
      <c r="A64" s="195" t="s">
        <v>395</v>
      </c>
      <c r="B64" s="195"/>
      <c r="C64" s="195"/>
      <c r="D64" s="195"/>
      <c r="E64" s="195"/>
      <c r="F64" s="195"/>
      <c r="G64" s="195"/>
      <c r="H64" s="195"/>
      <c r="I64" s="28"/>
    </row>
    <row r="65" spans="1:9" ht="12.75">
      <c r="A65" s="13"/>
      <c r="I65" s="28"/>
    </row>
    <row r="66" spans="1:9" ht="12.75">
      <c r="A66" s="13"/>
      <c r="B66" s="44" t="s">
        <v>184</v>
      </c>
      <c r="C66" s="32"/>
      <c r="D66" s="32"/>
      <c r="E66" s="32"/>
      <c r="F66" s="32"/>
      <c r="G66" s="32"/>
      <c r="H66" s="33"/>
      <c r="I66" s="28"/>
    </row>
    <row r="67" spans="2:9" ht="12.75">
      <c r="B67" s="149" t="s">
        <v>390</v>
      </c>
      <c r="C67" s="15" t="s">
        <v>147</v>
      </c>
      <c r="D67" s="68"/>
      <c r="E67" s="68"/>
      <c r="F67" s="68"/>
      <c r="G67" s="150">
        <v>5000</v>
      </c>
      <c r="H67" s="48"/>
      <c r="I67" s="28"/>
    </row>
    <row r="68" spans="2:9" ht="12.75">
      <c r="B68" s="45"/>
      <c r="C68" s="46" t="s">
        <v>121</v>
      </c>
      <c r="D68" s="46" t="s">
        <v>187</v>
      </c>
      <c r="E68" s="46"/>
      <c r="F68" s="46"/>
      <c r="G68" s="47"/>
      <c r="H68" s="48"/>
      <c r="I68" s="28"/>
    </row>
    <row r="69" spans="2:9" ht="12.75">
      <c r="B69" s="45"/>
      <c r="C69" s="46"/>
      <c r="D69" s="46" t="s">
        <v>186</v>
      </c>
      <c r="E69" s="46"/>
      <c r="F69" s="46"/>
      <c r="G69" s="47"/>
      <c r="H69" s="48">
        <v>5000</v>
      </c>
      <c r="I69" s="28"/>
    </row>
    <row r="70" spans="2:9" ht="12.75">
      <c r="B70" s="45"/>
      <c r="C70" s="46"/>
      <c r="D70" s="46"/>
      <c r="E70" s="46"/>
      <c r="F70" s="46"/>
      <c r="G70" s="47"/>
      <c r="H70" s="48"/>
      <c r="I70" s="28"/>
    </row>
    <row r="71" spans="2:9" ht="12.75">
      <c r="B71" s="45" t="s">
        <v>119</v>
      </c>
      <c r="C71" s="46" t="s">
        <v>189</v>
      </c>
      <c r="D71" s="46"/>
      <c r="E71" s="46"/>
      <c r="F71" s="46"/>
      <c r="G71" s="47"/>
      <c r="H71" s="48"/>
      <c r="I71" s="28"/>
    </row>
    <row r="72" spans="2:9" ht="12.75">
      <c r="B72" s="45"/>
      <c r="C72" s="46" t="s">
        <v>188</v>
      </c>
      <c r="D72" s="46"/>
      <c r="E72" s="46"/>
      <c r="F72" s="46"/>
      <c r="G72" s="47">
        <v>5000</v>
      </c>
      <c r="H72" s="48"/>
      <c r="I72" s="28"/>
    </row>
    <row r="73" spans="2:9" ht="12.75">
      <c r="B73" s="45"/>
      <c r="C73" s="46" t="s">
        <v>168</v>
      </c>
      <c r="D73" s="46" t="s">
        <v>169</v>
      </c>
      <c r="E73" s="46"/>
      <c r="F73" s="46"/>
      <c r="G73" s="47"/>
      <c r="H73" s="48">
        <v>5000</v>
      </c>
      <c r="I73" s="28"/>
    </row>
    <row r="74" spans="2:9" ht="12.75">
      <c r="B74" s="45"/>
      <c r="C74" s="46"/>
      <c r="D74" s="46"/>
      <c r="E74" s="46"/>
      <c r="F74" s="46"/>
      <c r="G74" s="47"/>
      <c r="H74" s="48"/>
      <c r="I74" s="28"/>
    </row>
    <row r="75" spans="2:9" ht="12.75">
      <c r="B75" s="52" t="s">
        <v>190</v>
      </c>
      <c r="C75" s="46"/>
      <c r="D75" s="46"/>
      <c r="E75" s="46"/>
      <c r="F75" s="46"/>
      <c r="G75" s="47"/>
      <c r="H75" s="48"/>
      <c r="I75" s="28"/>
    </row>
    <row r="76" spans="2:9" ht="12.75">
      <c r="B76" s="45" t="s">
        <v>109</v>
      </c>
      <c r="C76" s="46" t="s">
        <v>98</v>
      </c>
      <c r="D76" s="46"/>
      <c r="E76" s="46"/>
      <c r="F76" s="46"/>
      <c r="G76" s="47">
        <v>5000</v>
      </c>
      <c r="H76" s="48"/>
      <c r="I76" s="28"/>
    </row>
    <row r="77" spans="2:9" ht="12.75">
      <c r="B77" s="34"/>
      <c r="C77" s="35" t="s">
        <v>170</v>
      </c>
      <c r="D77" s="35" t="s">
        <v>116</v>
      </c>
      <c r="E77" s="35"/>
      <c r="F77" s="35"/>
      <c r="G77" s="49"/>
      <c r="H77" s="50">
        <v>5000</v>
      </c>
      <c r="I77" s="28"/>
    </row>
    <row r="78" ht="12.75">
      <c r="I78" s="28"/>
    </row>
    <row r="79" spans="1:9" ht="29.25" customHeight="1">
      <c r="A79" s="195" t="s">
        <v>394</v>
      </c>
      <c r="B79" s="195"/>
      <c r="C79" s="195"/>
      <c r="D79" s="195"/>
      <c r="E79" s="195"/>
      <c r="F79" s="195"/>
      <c r="G79" s="195"/>
      <c r="H79" s="195"/>
      <c r="I79" s="28"/>
    </row>
    <row r="80" spans="1:9" ht="12.75">
      <c r="A80" s="13"/>
      <c r="I80" s="28"/>
    </row>
    <row r="81" spans="1:9" ht="12.75">
      <c r="A81" s="13"/>
      <c r="B81" s="88" t="s">
        <v>184</v>
      </c>
      <c r="C81" s="89"/>
      <c r="D81" s="89"/>
      <c r="E81" s="89"/>
      <c r="F81" s="89"/>
      <c r="G81" s="89"/>
      <c r="H81" s="90"/>
      <c r="I81" s="28"/>
    </row>
    <row r="82" spans="2:9" ht="12.75">
      <c r="B82" s="142" t="s">
        <v>391</v>
      </c>
      <c r="C82" s="196" t="s">
        <v>248</v>
      </c>
      <c r="D82" s="196"/>
      <c r="E82" s="196"/>
      <c r="F82" s="196"/>
      <c r="G82" s="143">
        <v>12000</v>
      </c>
      <c r="H82" s="91"/>
      <c r="I82" s="28"/>
    </row>
    <row r="83" spans="2:9" ht="12.75">
      <c r="B83" s="92"/>
      <c r="C83" s="93" t="s">
        <v>121</v>
      </c>
      <c r="D83" s="93" t="s">
        <v>187</v>
      </c>
      <c r="E83" s="93"/>
      <c r="F83" s="93"/>
      <c r="G83" s="94"/>
      <c r="H83" s="95"/>
      <c r="I83" s="28"/>
    </row>
    <row r="84" spans="2:9" ht="12.75">
      <c r="B84" s="92"/>
      <c r="C84" s="93"/>
      <c r="D84" s="93" t="s">
        <v>186</v>
      </c>
      <c r="E84" s="93"/>
      <c r="F84" s="93"/>
      <c r="G84" s="94"/>
      <c r="H84" s="95">
        <v>12000</v>
      </c>
      <c r="I84" s="28"/>
    </row>
    <row r="85" spans="2:9" ht="12.75">
      <c r="B85" s="92"/>
      <c r="C85" s="93"/>
      <c r="D85" s="93"/>
      <c r="E85" s="93"/>
      <c r="F85" s="93"/>
      <c r="G85" s="94"/>
      <c r="H85" s="95"/>
      <c r="I85" s="28"/>
    </row>
    <row r="86" spans="2:9" ht="12.75">
      <c r="B86" s="92" t="s">
        <v>119</v>
      </c>
      <c r="C86" s="93" t="s">
        <v>189</v>
      </c>
      <c r="D86" s="93"/>
      <c r="E86" s="93"/>
      <c r="F86" s="93"/>
      <c r="G86" s="94"/>
      <c r="H86" s="95"/>
      <c r="I86" s="28"/>
    </row>
    <row r="87" spans="2:9" ht="12.75">
      <c r="B87" s="92"/>
      <c r="C87" s="93" t="s">
        <v>188</v>
      </c>
      <c r="D87" s="93"/>
      <c r="E87" s="93"/>
      <c r="F87" s="93"/>
      <c r="G87" s="94">
        <v>12000</v>
      </c>
      <c r="H87" s="95"/>
      <c r="I87" s="28"/>
    </row>
    <row r="88" spans="2:9" ht="12.75">
      <c r="B88" s="92"/>
      <c r="C88" s="93" t="s">
        <v>168</v>
      </c>
      <c r="D88" s="93" t="s">
        <v>169</v>
      </c>
      <c r="E88" s="93"/>
      <c r="F88" s="93"/>
      <c r="G88" s="94"/>
      <c r="H88" s="95">
        <v>12000</v>
      </c>
      <c r="I88" s="28"/>
    </row>
    <row r="89" spans="2:9" ht="12.75">
      <c r="B89" s="92"/>
      <c r="C89" s="93"/>
      <c r="D89" s="93"/>
      <c r="E89" s="93"/>
      <c r="F89" s="93"/>
      <c r="G89" s="94"/>
      <c r="H89" s="95"/>
      <c r="I89" s="28"/>
    </row>
    <row r="90" spans="2:9" ht="12.75">
      <c r="B90" s="96" t="s">
        <v>190</v>
      </c>
      <c r="C90" s="93"/>
      <c r="D90" s="93"/>
      <c r="E90" s="93"/>
      <c r="F90" s="93"/>
      <c r="G90" s="94"/>
      <c r="H90" s="95"/>
      <c r="I90" s="28"/>
    </row>
    <row r="91" spans="2:9" ht="12.75">
      <c r="B91" s="92" t="s">
        <v>171</v>
      </c>
      <c r="C91" s="93" t="s">
        <v>118</v>
      </c>
      <c r="D91" s="93"/>
      <c r="E91" s="93"/>
      <c r="F91" s="93"/>
      <c r="G91" s="94">
        <v>12000</v>
      </c>
      <c r="H91" s="95"/>
      <c r="I91" s="28"/>
    </row>
    <row r="92" spans="2:9" ht="12.75">
      <c r="B92" s="97"/>
      <c r="C92" s="98" t="s">
        <v>172</v>
      </c>
      <c r="D92" s="98" t="s">
        <v>127</v>
      </c>
      <c r="E92" s="98"/>
      <c r="F92" s="98"/>
      <c r="G92" s="99"/>
      <c r="H92" s="100">
        <v>12000</v>
      </c>
      <c r="I92" s="28"/>
    </row>
    <row r="93" ht="12.75">
      <c r="I93" s="28"/>
    </row>
    <row r="94" spans="1:9" ht="26.25" customHeight="1">
      <c r="A94" s="195" t="s">
        <v>393</v>
      </c>
      <c r="B94" s="195"/>
      <c r="C94" s="195"/>
      <c r="D94" s="195"/>
      <c r="E94" s="195"/>
      <c r="F94" s="195"/>
      <c r="G94" s="195"/>
      <c r="H94" s="195"/>
      <c r="I94" s="28"/>
    </row>
    <row r="95" spans="1:9" ht="12.75">
      <c r="A95" s="13"/>
      <c r="I95" s="28"/>
    </row>
    <row r="96" spans="1:9" ht="12.75">
      <c r="A96" s="13"/>
      <c r="B96" s="88" t="s">
        <v>184</v>
      </c>
      <c r="C96" s="89"/>
      <c r="D96" s="89"/>
      <c r="E96" s="89"/>
      <c r="F96" s="89"/>
      <c r="G96" s="101"/>
      <c r="H96" s="102"/>
      <c r="I96" s="28"/>
    </row>
    <row r="97" spans="2:9" ht="12.75">
      <c r="B97" s="142" t="s">
        <v>376</v>
      </c>
      <c r="C97" s="196" t="s">
        <v>249</v>
      </c>
      <c r="D97" s="196"/>
      <c r="E97" s="196"/>
      <c r="F97" s="196"/>
      <c r="G97" s="143">
        <v>22000</v>
      </c>
      <c r="H97" s="95"/>
      <c r="I97" s="28"/>
    </row>
    <row r="98" spans="2:9" ht="12.75">
      <c r="B98" s="92"/>
      <c r="C98" s="93" t="s">
        <v>121</v>
      </c>
      <c r="D98" s="93" t="s">
        <v>187</v>
      </c>
      <c r="E98" s="93"/>
      <c r="F98" s="93"/>
      <c r="G98" s="94"/>
      <c r="H98" s="95"/>
      <c r="I98" s="28"/>
    </row>
    <row r="99" spans="2:9" ht="12.75">
      <c r="B99" s="92"/>
      <c r="C99" s="93"/>
      <c r="D99" s="93" t="s">
        <v>186</v>
      </c>
      <c r="E99" s="93"/>
      <c r="F99" s="93"/>
      <c r="G99" s="94"/>
      <c r="H99" s="95">
        <v>22000</v>
      </c>
      <c r="I99" s="28"/>
    </row>
    <row r="100" spans="2:9" ht="12.75">
      <c r="B100" s="92"/>
      <c r="C100" s="93"/>
      <c r="D100" s="93"/>
      <c r="E100" s="93"/>
      <c r="F100" s="93"/>
      <c r="G100" s="94"/>
      <c r="H100" s="95"/>
      <c r="I100" s="28"/>
    </row>
    <row r="101" spans="2:9" ht="12.75">
      <c r="B101" s="92" t="s">
        <v>119</v>
      </c>
      <c r="C101" s="93" t="s">
        <v>189</v>
      </c>
      <c r="D101" s="93"/>
      <c r="E101" s="93"/>
      <c r="F101" s="93"/>
      <c r="G101" s="94"/>
      <c r="H101" s="95"/>
      <c r="I101" s="28"/>
    </row>
    <row r="102" spans="2:9" ht="12.75">
      <c r="B102" s="92"/>
      <c r="C102" s="93" t="s">
        <v>188</v>
      </c>
      <c r="D102" s="93"/>
      <c r="E102" s="93"/>
      <c r="F102" s="93"/>
      <c r="G102" s="94">
        <v>22000</v>
      </c>
      <c r="H102" s="95"/>
      <c r="I102" s="28"/>
    </row>
    <row r="103" spans="2:9" ht="12.75">
      <c r="B103" s="92"/>
      <c r="C103" s="93" t="s">
        <v>168</v>
      </c>
      <c r="D103" s="93" t="s">
        <v>169</v>
      </c>
      <c r="E103" s="93"/>
      <c r="F103" s="93"/>
      <c r="G103" s="94"/>
      <c r="H103" s="95">
        <v>22000</v>
      </c>
      <c r="I103" s="28"/>
    </row>
    <row r="104" spans="2:9" ht="12.75">
      <c r="B104" s="92"/>
      <c r="C104" s="93"/>
      <c r="D104" s="93"/>
      <c r="E104" s="93"/>
      <c r="F104" s="93"/>
      <c r="G104" s="94"/>
      <c r="H104" s="95"/>
      <c r="I104" s="28"/>
    </row>
    <row r="105" spans="2:9" ht="12.75">
      <c r="B105" s="96" t="s">
        <v>190</v>
      </c>
      <c r="C105" s="93"/>
      <c r="D105" s="93"/>
      <c r="E105" s="93"/>
      <c r="F105" s="93"/>
      <c r="G105" s="94"/>
      <c r="H105" s="95"/>
      <c r="I105" s="28"/>
    </row>
    <row r="106" spans="2:9" ht="12.75">
      <c r="B106" s="92" t="s">
        <v>109</v>
      </c>
      <c r="C106" s="93" t="s">
        <v>98</v>
      </c>
      <c r="D106" s="93"/>
      <c r="E106" s="93"/>
      <c r="F106" s="93"/>
      <c r="G106" s="94">
        <v>22000</v>
      </c>
      <c r="H106" s="95"/>
      <c r="I106" s="28"/>
    </row>
    <row r="107" spans="2:9" ht="12.75">
      <c r="B107" s="97"/>
      <c r="C107" s="98" t="s">
        <v>172</v>
      </c>
      <c r="D107" s="98" t="s">
        <v>127</v>
      </c>
      <c r="E107" s="98"/>
      <c r="F107" s="98"/>
      <c r="G107" s="99"/>
      <c r="H107" s="100">
        <v>22000</v>
      </c>
      <c r="I107" s="28"/>
    </row>
    <row r="108" ht="12.75">
      <c r="I108" s="28"/>
    </row>
    <row r="109" spans="1:9" ht="26.25" customHeight="1">
      <c r="A109" s="195" t="s">
        <v>397</v>
      </c>
      <c r="B109" s="195"/>
      <c r="C109" s="195"/>
      <c r="D109" s="195"/>
      <c r="E109" s="195"/>
      <c r="F109" s="195"/>
      <c r="G109" s="195"/>
      <c r="H109" s="195"/>
      <c r="I109" s="28"/>
    </row>
    <row r="110" spans="1:9" ht="12.75">
      <c r="A110" s="13"/>
      <c r="I110" s="28"/>
    </row>
    <row r="111" spans="1:9" ht="12.75">
      <c r="A111" s="13"/>
      <c r="B111" s="88" t="s">
        <v>184</v>
      </c>
      <c r="C111" s="89"/>
      <c r="D111" s="89"/>
      <c r="E111" s="89"/>
      <c r="F111" s="89"/>
      <c r="G111" s="89"/>
      <c r="H111" s="90"/>
      <c r="I111" s="28"/>
    </row>
    <row r="112" spans="2:9" ht="12.75">
      <c r="B112" s="151" t="s">
        <v>398</v>
      </c>
      <c r="C112" s="16" t="s">
        <v>148</v>
      </c>
      <c r="D112" s="16"/>
      <c r="E112" s="16"/>
      <c r="F112" s="16"/>
      <c r="G112" s="152">
        <v>6000</v>
      </c>
      <c r="H112" s="95"/>
      <c r="I112" s="28"/>
    </row>
    <row r="113" spans="2:9" ht="12.75">
      <c r="B113" s="92"/>
      <c r="C113" s="93" t="s">
        <v>121</v>
      </c>
      <c r="D113" s="93" t="s">
        <v>187</v>
      </c>
      <c r="E113" s="93"/>
      <c r="F113" s="93"/>
      <c r="G113" s="94"/>
      <c r="H113" s="95"/>
      <c r="I113" s="28"/>
    </row>
    <row r="114" spans="2:9" ht="12.75">
      <c r="B114" s="92"/>
      <c r="C114" s="93"/>
      <c r="D114" s="93" t="s">
        <v>186</v>
      </c>
      <c r="E114" s="93"/>
      <c r="F114" s="93"/>
      <c r="G114" s="94"/>
      <c r="H114" s="95">
        <v>6000</v>
      </c>
      <c r="I114" s="28"/>
    </row>
    <row r="115" spans="2:9" ht="12.75">
      <c r="B115" s="92"/>
      <c r="C115" s="93"/>
      <c r="D115" s="93"/>
      <c r="E115" s="93"/>
      <c r="F115" s="93"/>
      <c r="G115" s="94"/>
      <c r="H115" s="95"/>
      <c r="I115" s="28"/>
    </row>
    <row r="116" spans="2:9" ht="12.75">
      <c r="B116" s="92" t="s">
        <v>119</v>
      </c>
      <c r="C116" s="93" t="s">
        <v>189</v>
      </c>
      <c r="D116" s="93"/>
      <c r="E116" s="93"/>
      <c r="F116" s="93"/>
      <c r="G116" s="94"/>
      <c r="H116" s="95"/>
      <c r="I116" s="28"/>
    </row>
    <row r="117" spans="2:9" ht="12.75">
      <c r="B117" s="92"/>
      <c r="C117" s="93" t="s">
        <v>188</v>
      </c>
      <c r="D117" s="93"/>
      <c r="E117" s="93"/>
      <c r="F117" s="93"/>
      <c r="G117" s="94">
        <v>6000</v>
      </c>
      <c r="H117" s="95"/>
      <c r="I117" s="28"/>
    </row>
    <row r="118" spans="2:9" ht="12.75">
      <c r="B118" s="92"/>
      <c r="C118" s="93" t="s">
        <v>168</v>
      </c>
      <c r="D118" s="93" t="s">
        <v>169</v>
      </c>
      <c r="E118" s="93"/>
      <c r="F118" s="93"/>
      <c r="G118" s="94"/>
      <c r="H118" s="95">
        <v>6000</v>
      </c>
      <c r="I118" s="28"/>
    </row>
    <row r="119" spans="2:9" ht="12.75">
      <c r="B119" s="92"/>
      <c r="C119" s="93"/>
      <c r="D119" s="93"/>
      <c r="E119" s="93"/>
      <c r="F119" s="93"/>
      <c r="G119" s="94"/>
      <c r="H119" s="95"/>
      <c r="I119" s="28"/>
    </row>
    <row r="120" spans="2:9" ht="12.75">
      <c r="B120" s="96" t="s">
        <v>190</v>
      </c>
      <c r="C120" s="93"/>
      <c r="D120" s="93"/>
      <c r="E120" s="93"/>
      <c r="F120" s="93"/>
      <c r="G120" s="94"/>
      <c r="H120" s="95"/>
      <c r="I120" s="28"/>
    </row>
    <row r="121" spans="2:9" ht="12.75">
      <c r="B121" s="92" t="s">
        <v>171</v>
      </c>
      <c r="C121" s="93" t="s">
        <v>118</v>
      </c>
      <c r="D121" s="93"/>
      <c r="E121" s="93"/>
      <c r="F121" s="93"/>
      <c r="G121" s="94">
        <v>6000</v>
      </c>
      <c r="H121" s="95"/>
      <c r="I121" s="28"/>
    </row>
    <row r="122" spans="2:9" ht="12.75">
      <c r="B122" s="97"/>
      <c r="C122" s="98" t="s">
        <v>172</v>
      </c>
      <c r="D122" s="98" t="s">
        <v>127</v>
      </c>
      <c r="E122" s="98"/>
      <c r="F122" s="98"/>
      <c r="G122" s="99"/>
      <c r="H122" s="100">
        <v>6000</v>
      </c>
      <c r="I122" s="28"/>
    </row>
    <row r="123" ht="12.75">
      <c r="I123" s="28"/>
    </row>
    <row r="124" spans="1:9" ht="12.75">
      <c r="A124" s="200" t="s">
        <v>399</v>
      </c>
      <c r="B124" s="200"/>
      <c r="C124" s="200"/>
      <c r="D124" s="200"/>
      <c r="E124" s="200"/>
      <c r="F124" s="200"/>
      <c r="G124" s="200"/>
      <c r="H124" s="200"/>
      <c r="I124" s="28"/>
    </row>
    <row r="125" spans="1:9" ht="12.75">
      <c r="A125" s="13"/>
      <c r="I125" s="28"/>
    </row>
    <row r="126" spans="1:9" ht="12.75">
      <c r="A126" s="13"/>
      <c r="B126" s="88" t="s">
        <v>184</v>
      </c>
      <c r="C126" s="89"/>
      <c r="D126" s="89"/>
      <c r="E126" s="89"/>
      <c r="F126" s="89"/>
      <c r="G126" s="89"/>
      <c r="H126" s="90"/>
      <c r="I126" s="28"/>
    </row>
    <row r="127" spans="2:9" ht="12.75">
      <c r="B127" s="92" t="s">
        <v>173</v>
      </c>
      <c r="C127" s="93" t="s">
        <v>137</v>
      </c>
      <c r="D127" s="93"/>
      <c r="E127" s="93"/>
      <c r="F127" s="93"/>
      <c r="G127" s="94">
        <v>3000</v>
      </c>
      <c r="H127" s="95"/>
      <c r="I127" s="28"/>
    </row>
    <row r="128" spans="2:9" ht="12.75">
      <c r="B128" s="92" t="s">
        <v>174</v>
      </c>
      <c r="C128" s="93" t="s">
        <v>192</v>
      </c>
      <c r="D128" s="93"/>
      <c r="E128" s="93"/>
      <c r="F128" s="93"/>
      <c r="G128" s="94"/>
      <c r="H128" s="95"/>
      <c r="I128" s="28"/>
    </row>
    <row r="129" spans="2:9" ht="12.75">
      <c r="B129" s="92"/>
      <c r="C129" s="93" t="s">
        <v>191</v>
      </c>
      <c r="D129" s="93"/>
      <c r="E129" s="93"/>
      <c r="F129" s="93"/>
      <c r="G129" s="94">
        <v>7000</v>
      </c>
      <c r="H129" s="95"/>
      <c r="I129" s="28"/>
    </row>
    <row r="130" spans="2:9" ht="12.75">
      <c r="B130" s="92" t="s">
        <v>175</v>
      </c>
      <c r="C130" s="93" t="s">
        <v>194</v>
      </c>
      <c r="D130" s="93"/>
      <c r="E130" s="93"/>
      <c r="F130" s="93"/>
      <c r="G130" s="94"/>
      <c r="H130" s="95"/>
      <c r="I130" s="28"/>
    </row>
    <row r="131" spans="2:9" ht="12.75">
      <c r="B131" s="92"/>
      <c r="C131" s="93" t="s">
        <v>193</v>
      </c>
      <c r="D131" s="93"/>
      <c r="E131" s="93"/>
      <c r="F131" s="93"/>
      <c r="G131" s="94">
        <v>4000</v>
      </c>
      <c r="H131" s="95"/>
      <c r="I131" s="28"/>
    </row>
    <row r="132" spans="2:9" ht="12.75">
      <c r="B132" s="92"/>
      <c r="C132" s="93" t="s">
        <v>121</v>
      </c>
      <c r="D132" s="93" t="s">
        <v>187</v>
      </c>
      <c r="E132" s="93"/>
      <c r="F132" s="93"/>
      <c r="G132" s="94"/>
      <c r="H132" s="95"/>
      <c r="I132" s="28"/>
    </row>
    <row r="133" spans="2:9" ht="12.75">
      <c r="B133" s="92"/>
      <c r="C133" s="93"/>
      <c r="D133" s="93" t="s">
        <v>186</v>
      </c>
      <c r="E133" s="93"/>
      <c r="F133" s="93"/>
      <c r="G133" s="94"/>
      <c r="H133" s="95">
        <v>14000</v>
      </c>
      <c r="I133" s="28"/>
    </row>
    <row r="134" spans="2:9" ht="12.75">
      <c r="B134" s="92"/>
      <c r="C134" s="93"/>
      <c r="D134" s="93"/>
      <c r="E134" s="93"/>
      <c r="F134" s="93"/>
      <c r="G134" s="94"/>
      <c r="H134" s="95"/>
      <c r="I134" s="28"/>
    </row>
    <row r="135" spans="2:9" ht="12.75">
      <c r="B135" s="92" t="s">
        <v>119</v>
      </c>
      <c r="C135" s="93" t="s">
        <v>189</v>
      </c>
      <c r="D135" s="93"/>
      <c r="E135" s="93"/>
      <c r="F135" s="93"/>
      <c r="G135" s="94"/>
      <c r="H135" s="95"/>
      <c r="I135" s="28"/>
    </row>
    <row r="136" spans="2:9" ht="12.75">
      <c r="B136" s="92"/>
      <c r="C136" s="93" t="s">
        <v>188</v>
      </c>
      <c r="D136" s="93"/>
      <c r="E136" s="93"/>
      <c r="F136" s="93"/>
      <c r="G136" s="94">
        <v>14000</v>
      </c>
      <c r="H136" s="95"/>
      <c r="I136" s="28"/>
    </row>
    <row r="137" spans="2:9" ht="12.75">
      <c r="B137" s="92"/>
      <c r="C137" s="93" t="s">
        <v>168</v>
      </c>
      <c r="D137" s="93" t="s">
        <v>169</v>
      </c>
      <c r="E137" s="93"/>
      <c r="F137" s="93"/>
      <c r="G137" s="94"/>
      <c r="H137" s="95">
        <v>14000</v>
      </c>
      <c r="I137" s="28"/>
    </row>
    <row r="138" spans="2:9" ht="12.75">
      <c r="B138" s="92"/>
      <c r="C138" s="93"/>
      <c r="D138" s="93"/>
      <c r="E138" s="93"/>
      <c r="F138" s="93"/>
      <c r="G138" s="94"/>
      <c r="H138" s="95"/>
      <c r="I138" s="28"/>
    </row>
    <row r="139" spans="2:9" ht="12.75">
      <c r="B139" s="96" t="s">
        <v>190</v>
      </c>
      <c r="C139" s="93"/>
      <c r="D139" s="93"/>
      <c r="E139" s="93"/>
      <c r="F139" s="93"/>
      <c r="G139" s="94"/>
      <c r="H139" s="95"/>
      <c r="I139" s="28"/>
    </row>
    <row r="140" spans="2:9" ht="12.75">
      <c r="B140" s="92" t="s">
        <v>109</v>
      </c>
      <c r="C140" s="93" t="s">
        <v>98</v>
      </c>
      <c r="D140" s="93"/>
      <c r="E140" s="93"/>
      <c r="F140" s="93"/>
      <c r="G140" s="94">
        <v>14000</v>
      </c>
      <c r="H140" s="95"/>
      <c r="I140" s="28"/>
    </row>
    <row r="141" spans="2:9" ht="12.75">
      <c r="B141" s="97"/>
      <c r="C141" s="98" t="s">
        <v>172</v>
      </c>
      <c r="D141" s="98" t="s">
        <v>127</v>
      </c>
      <c r="E141" s="98"/>
      <c r="F141" s="98"/>
      <c r="G141" s="99"/>
      <c r="H141" s="100">
        <v>14000</v>
      </c>
      <c r="I141" s="28"/>
    </row>
    <row r="142" ht="12.75">
      <c r="I142" s="28"/>
    </row>
    <row r="143" spans="1:9" ht="15" customHeight="1">
      <c r="A143" s="195" t="s">
        <v>254</v>
      </c>
      <c r="B143" s="195"/>
      <c r="C143" s="195"/>
      <c r="D143" s="195"/>
      <c r="E143" s="195"/>
      <c r="F143" s="195"/>
      <c r="G143" s="195"/>
      <c r="H143" s="195"/>
      <c r="I143" s="28"/>
    </row>
    <row r="144" spans="1:9" ht="12.75">
      <c r="A144" s="13"/>
      <c r="I144" s="28"/>
    </row>
    <row r="145" spans="1:9" ht="12.75">
      <c r="A145" s="13"/>
      <c r="B145" s="44" t="s">
        <v>184</v>
      </c>
      <c r="C145" s="32"/>
      <c r="D145" s="32"/>
      <c r="E145" s="32"/>
      <c r="F145" s="32"/>
      <c r="G145" s="32"/>
      <c r="H145" s="33"/>
      <c r="I145" s="28"/>
    </row>
    <row r="146" spans="2:9" ht="12.75">
      <c r="B146" s="45" t="s">
        <v>176</v>
      </c>
      <c r="C146" s="46" t="s">
        <v>169</v>
      </c>
      <c r="D146" s="46"/>
      <c r="E146" s="46"/>
      <c r="F146" s="46"/>
      <c r="G146" s="47">
        <v>7000</v>
      </c>
      <c r="H146" s="48"/>
      <c r="I146" s="28"/>
    </row>
    <row r="147" spans="2:9" ht="12.75">
      <c r="B147" s="45"/>
      <c r="C147" s="46" t="s">
        <v>177</v>
      </c>
      <c r="D147" s="46" t="s">
        <v>196</v>
      </c>
      <c r="E147" s="46"/>
      <c r="F147" s="46"/>
      <c r="G147" s="47"/>
      <c r="H147" s="48"/>
      <c r="I147" s="28"/>
    </row>
    <row r="148" spans="2:9" ht="12.75">
      <c r="B148" s="34"/>
      <c r="C148" s="35"/>
      <c r="D148" s="35" t="s">
        <v>195</v>
      </c>
      <c r="E148" s="35"/>
      <c r="F148" s="35"/>
      <c r="G148" s="49"/>
      <c r="H148" s="50">
        <v>7000</v>
      </c>
      <c r="I148" s="28"/>
    </row>
    <row r="149" ht="12.75">
      <c r="I149" s="28"/>
    </row>
    <row r="150" spans="1:9" ht="12.75">
      <c r="A150" s="200" t="s">
        <v>255</v>
      </c>
      <c r="B150" s="200"/>
      <c r="C150" s="200"/>
      <c r="D150" s="200"/>
      <c r="E150" s="200"/>
      <c r="F150" s="200"/>
      <c r="G150" s="200"/>
      <c r="H150" s="200"/>
      <c r="I150" s="28"/>
    </row>
    <row r="151" spans="1:9" ht="12.75">
      <c r="A151" s="13"/>
      <c r="I151" s="28"/>
    </row>
    <row r="152" spans="1:9" ht="12.75">
      <c r="A152" s="13"/>
      <c r="B152" s="44" t="s">
        <v>184</v>
      </c>
      <c r="C152" s="32"/>
      <c r="D152" s="32"/>
      <c r="E152" s="32"/>
      <c r="F152" s="32"/>
      <c r="G152" s="32"/>
      <c r="H152" s="33"/>
      <c r="I152" s="28"/>
    </row>
    <row r="153" spans="2:9" ht="12.75">
      <c r="B153" s="45" t="s">
        <v>176</v>
      </c>
      <c r="C153" s="46" t="s">
        <v>169</v>
      </c>
      <c r="D153" s="46"/>
      <c r="E153" s="46"/>
      <c r="F153" s="46"/>
      <c r="G153" s="47">
        <v>4000</v>
      </c>
      <c r="H153" s="48"/>
      <c r="I153" s="28"/>
    </row>
    <row r="154" spans="2:9" ht="12.75">
      <c r="B154" s="45"/>
      <c r="C154" s="46" t="s">
        <v>178</v>
      </c>
      <c r="D154" s="46" t="s">
        <v>198</v>
      </c>
      <c r="E154" s="46"/>
      <c r="F154" s="46"/>
      <c r="G154" s="47"/>
      <c r="H154" s="48"/>
      <c r="I154" s="28"/>
    </row>
    <row r="155" spans="2:9" ht="12.75">
      <c r="B155" s="45"/>
      <c r="C155" s="46"/>
      <c r="D155" s="46" t="s">
        <v>197</v>
      </c>
      <c r="E155" s="46"/>
      <c r="F155" s="46"/>
      <c r="G155" s="47"/>
      <c r="H155" s="48">
        <v>4000</v>
      </c>
      <c r="I155" s="28"/>
    </row>
    <row r="156" spans="2:9" ht="12.75">
      <c r="B156" s="45"/>
      <c r="C156" s="46"/>
      <c r="D156" s="46"/>
      <c r="E156" s="46"/>
      <c r="F156" s="46"/>
      <c r="G156" s="47"/>
      <c r="H156" s="48"/>
      <c r="I156" s="28"/>
    </row>
    <row r="157" spans="2:9" ht="12.75">
      <c r="B157" s="52" t="s">
        <v>190</v>
      </c>
      <c r="C157" s="46"/>
      <c r="D157" s="46"/>
      <c r="E157" s="46"/>
      <c r="F157" s="46"/>
      <c r="G157" s="47"/>
      <c r="H157" s="48"/>
      <c r="I157" s="28"/>
    </row>
    <row r="158" spans="2:9" ht="12.75">
      <c r="B158" s="45" t="s">
        <v>179</v>
      </c>
      <c r="C158" s="46" t="s">
        <v>114</v>
      </c>
      <c r="D158" s="46"/>
      <c r="E158" s="46"/>
      <c r="F158" s="46"/>
      <c r="G158" s="47">
        <v>4000</v>
      </c>
      <c r="H158" s="48"/>
      <c r="I158" s="28"/>
    </row>
    <row r="159" spans="2:9" ht="12.75">
      <c r="B159" s="34"/>
      <c r="C159" s="35" t="s">
        <v>97</v>
      </c>
      <c r="D159" s="35" t="s">
        <v>98</v>
      </c>
      <c r="E159" s="35"/>
      <c r="F159" s="35"/>
      <c r="G159" s="49"/>
      <c r="H159" s="50">
        <v>4000</v>
      </c>
      <c r="I159" s="28"/>
    </row>
    <row r="160" ht="12.75">
      <c r="I160" s="28"/>
    </row>
    <row r="161" spans="1:9" ht="12.75">
      <c r="A161" s="200" t="s">
        <v>257</v>
      </c>
      <c r="B161" s="200"/>
      <c r="C161" s="200"/>
      <c r="D161" s="200"/>
      <c r="E161" s="200"/>
      <c r="F161" s="200"/>
      <c r="G161" s="200"/>
      <c r="H161" s="200"/>
      <c r="I161" s="28"/>
    </row>
    <row r="162" spans="1:9" ht="12.75">
      <c r="A162" s="13"/>
      <c r="I162" s="28"/>
    </row>
    <row r="163" spans="1:9" ht="12.75">
      <c r="A163" s="13"/>
      <c r="B163" s="44" t="s">
        <v>184</v>
      </c>
      <c r="C163" s="32"/>
      <c r="D163" s="32"/>
      <c r="E163" s="32"/>
      <c r="F163" s="32"/>
      <c r="G163" s="32"/>
      <c r="H163" s="33"/>
      <c r="I163" s="28"/>
    </row>
    <row r="164" spans="2:9" ht="12.75">
      <c r="B164" s="45" t="s">
        <v>176</v>
      </c>
      <c r="C164" s="46" t="s">
        <v>169</v>
      </c>
      <c r="D164" s="46"/>
      <c r="E164" s="46"/>
      <c r="F164" s="46"/>
      <c r="G164" s="47">
        <v>13000</v>
      </c>
      <c r="H164" s="48"/>
      <c r="I164" s="28"/>
    </row>
    <row r="165" spans="2:9" ht="12.75">
      <c r="B165" s="45"/>
      <c r="C165" s="46" t="s">
        <v>180</v>
      </c>
      <c r="D165" s="46" t="s">
        <v>199</v>
      </c>
      <c r="E165" s="46"/>
      <c r="F165" s="46"/>
      <c r="G165" s="47"/>
      <c r="H165" s="48"/>
      <c r="I165" s="28"/>
    </row>
    <row r="166" spans="2:9" ht="12.75">
      <c r="B166" s="45"/>
      <c r="C166" s="46"/>
      <c r="D166" s="46" t="s">
        <v>195</v>
      </c>
      <c r="E166" s="46"/>
      <c r="F166" s="46"/>
      <c r="G166" s="47"/>
      <c r="H166" s="48">
        <v>13000</v>
      </c>
      <c r="I166" s="28"/>
    </row>
    <row r="167" spans="2:9" ht="12.75">
      <c r="B167" s="45"/>
      <c r="C167" s="46"/>
      <c r="D167" s="46"/>
      <c r="E167" s="46"/>
      <c r="F167" s="46"/>
      <c r="G167" s="47"/>
      <c r="H167" s="48"/>
      <c r="I167" s="28"/>
    </row>
    <row r="168" spans="2:9" ht="12.75">
      <c r="B168" s="52" t="s">
        <v>190</v>
      </c>
      <c r="C168" s="46"/>
      <c r="D168" s="46"/>
      <c r="E168" s="46"/>
      <c r="F168" s="46"/>
      <c r="G168" s="47"/>
      <c r="H168" s="48"/>
      <c r="I168" s="28"/>
    </row>
    <row r="169" spans="2:9" ht="12.75">
      <c r="B169" s="45" t="s">
        <v>181</v>
      </c>
      <c r="C169" s="46" t="s">
        <v>130</v>
      </c>
      <c r="D169" s="46"/>
      <c r="E169" s="46"/>
      <c r="F169" s="46"/>
      <c r="G169" s="47">
        <v>13000</v>
      </c>
      <c r="H169" s="48"/>
      <c r="I169" s="28"/>
    </row>
    <row r="170" spans="2:9" ht="12.75">
      <c r="B170" s="34"/>
      <c r="C170" s="35" t="s">
        <v>182</v>
      </c>
      <c r="D170" s="35" t="s">
        <v>23</v>
      </c>
      <c r="E170" s="35"/>
      <c r="F170" s="35"/>
      <c r="G170" s="49"/>
      <c r="H170" s="50">
        <v>13000</v>
      </c>
      <c r="I170" s="28"/>
    </row>
    <row r="171" ht="12.75">
      <c r="I171" s="28"/>
    </row>
    <row r="172" spans="1:9" ht="12.75">
      <c r="A172" s="200" t="s">
        <v>256</v>
      </c>
      <c r="B172" s="200"/>
      <c r="C172" s="200"/>
      <c r="D172" s="200"/>
      <c r="E172" s="200"/>
      <c r="F172" s="200"/>
      <c r="G172" s="200"/>
      <c r="H172" s="200"/>
      <c r="I172" s="28"/>
    </row>
    <row r="173" spans="1:9" ht="12.75">
      <c r="A173" s="13"/>
      <c r="I173" s="28"/>
    </row>
    <row r="174" spans="1:9" ht="12.75">
      <c r="A174" s="13"/>
      <c r="B174" s="44" t="s">
        <v>184</v>
      </c>
      <c r="C174" s="32"/>
      <c r="D174" s="32"/>
      <c r="E174" s="32"/>
      <c r="F174" s="32"/>
      <c r="G174" s="32"/>
      <c r="H174" s="33"/>
      <c r="I174" s="28"/>
    </row>
    <row r="175" spans="2:9" ht="12.75">
      <c r="B175" s="45" t="s">
        <v>176</v>
      </c>
      <c r="C175" s="46" t="s">
        <v>169</v>
      </c>
      <c r="D175" s="46"/>
      <c r="E175" s="46"/>
      <c r="F175" s="46"/>
      <c r="G175" s="47">
        <v>30000</v>
      </c>
      <c r="H175" s="48"/>
      <c r="I175" s="28"/>
    </row>
    <row r="176" spans="2:9" ht="12.75">
      <c r="B176" s="45"/>
      <c r="C176" s="46" t="s">
        <v>183</v>
      </c>
      <c r="D176" s="46" t="s">
        <v>141</v>
      </c>
      <c r="E176" s="46"/>
      <c r="F176" s="46"/>
      <c r="G176" s="47"/>
      <c r="H176" s="48">
        <v>30000</v>
      </c>
      <c r="I176" s="28"/>
    </row>
    <row r="177" spans="2:9" ht="12.75">
      <c r="B177" s="45"/>
      <c r="C177" s="46"/>
      <c r="D177" s="46"/>
      <c r="E177" s="46"/>
      <c r="F177" s="46"/>
      <c r="G177" s="47"/>
      <c r="H177" s="48"/>
      <c r="I177" s="28"/>
    </row>
    <row r="178" spans="2:9" ht="12.75">
      <c r="B178" s="52" t="s">
        <v>190</v>
      </c>
      <c r="C178" s="46"/>
      <c r="D178" s="46"/>
      <c r="E178" s="46"/>
      <c r="F178" s="46"/>
      <c r="G178" s="47"/>
      <c r="H178" s="48"/>
      <c r="I178" s="28"/>
    </row>
    <row r="179" spans="2:9" ht="12.75">
      <c r="B179" s="45" t="s">
        <v>181</v>
      </c>
      <c r="C179" s="46" t="s">
        <v>130</v>
      </c>
      <c r="D179" s="46"/>
      <c r="E179" s="46"/>
      <c r="F179" s="46"/>
      <c r="G179" s="47">
        <v>30000</v>
      </c>
      <c r="H179" s="48"/>
      <c r="I179" s="28"/>
    </row>
    <row r="180" spans="2:9" ht="12.75">
      <c r="B180" s="34"/>
      <c r="C180" s="35" t="s">
        <v>97</v>
      </c>
      <c r="D180" s="35" t="s">
        <v>98</v>
      </c>
      <c r="E180" s="35"/>
      <c r="F180" s="35"/>
      <c r="G180" s="49"/>
      <c r="H180" s="50">
        <v>30000</v>
      </c>
      <c r="I180" s="28"/>
    </row>
    <row r="181" ht="12.75">
      <c r="I181" s="28"/>
    </row>
    <row r="182" ht="12.75">
      <c r="I182" s="28"/>
    </row>
    <row r="183" spans="1:9" ht="12.75">
      <c r="A183" s="29" t="s">
        <v>293</v>
      </c>
      <c r="I183" s="28"/>
    </row>
    <row r="184" ht="12.75">
      <c r="I184" s="28"/>
    </row>
    <row r="185" spans="1:9" ht="12.75">
      <c r="A185" s="195" t="s">
        <v>294</v>
      </c>
      <c r="B185" s="195"/>
      <c r="C185" s="195"/>
      <c r="D185" s="195"/>
      <c r="E185" s="195"/>
      <c r="F185" s="195"/>
      <c r="G185" s="195"/>
      <c r="H185" s="195"/>
      <c r="I185" s="28"/>
    </row>
    <row r="186" spans="1:9" ht="12.75">
      <c r="A186" s="13"/>
      <c r="I186" s="28"/>
    </row>
    <row r="187" spans="1:9" ht="12.75">
      <c r="A187" s="13"/>
      <c r="B187" s="44" t="s">
        <v>184</v>
      </c>
      <c r="C187" s="32"/>
      <c r="D187" s="32"/>
      <c r="E187" s="32"/>
      <c r="F187" s="32"/>
      <c r="G187" s="32"/>
      <c r="H187" s="33"/>
      <c r="I187" s="28"/>
    </row>
    <row r="188" spans="2:9" ht="12.75">
      <c r="B188" s="45" t="s">
        <v>119</v>
      </c>
      <c r="C188" s="46" t="s">
        <v>120</v>
      </c>
      <c r="D188" s="46"/>
      <c r="E188" s="46"/>
      <c r="F188" s="46"/>
      <c r="G188" s="47">
        <v>33000</v>
      </c>
      <c r="H188" s="48"/>
      <c r="I188" s="28"/>
    </row>
    <row r="189" spans="2:9" ht="12.75">
      <c r="B189" s="45"/>
      <c r="C189" s="46" t="s">
        <v>121</v>
      </c>
      <c r="D189" s="46" t="s">
        <v>187</v>
      </c>
      <c r="E189" s="46"/>
      <c r="F189" s="46"/>
      <c r="G189" s="47"/>
      <c r="H189" s="48"/>
      <c r="I189" s="28"/>
    </row>
    <row r="190" spans="2:9" ht="12.75">
      <c r="B190" s="34"/>
      <c r="C190" s="35"/>
      <c r="D190" s="35" t="s">
        <v>186</v>
      </c>
      <c r="E190" s="35"/>
      <c r="F190" s="35"/>
      <c r="G190" s="49"/>
      <c r="H190" s="50">
        <v>33000</v>
      </c>
      <c r="I190" s="28"/>
    </row>
    <row r="191" ht="12.75">
      <c r="I191" s="28"/>
    </row>
    <row r="192" spans="1:9" ht="12.75">
      <c r="A192" t="s">
        <v>377</v>
      </c>
      <c r="I192" s="28"/>
    </row>
    <row r="193" spans="1:9" ht="12.75">
      <c r="A193" s="132" t="s">
        <v>295</v>
      </c>
      <c r="I193" s="28"/>
    </row>
    <row r="194" ht="12.75">
      <c r="I194" s="28"/>
    </row>
    <row r="195" spans="2:9" ht="12.75">
      <c r="B195" s="44" t="s">
        <v>184</v>
      </c>
      <c r="C195" s="32"/>
      <c r="D195" s="32"/>
      <c r="E195" s="32"/>
      <c r="F195" s="32"/>
      <c r="G195" s="32"/>
      <c r="H195" s="33"/>
      <c r="I195" s="28"/>
    </row>
    <row r="196" spans="2:9" ht="12.75">
      <c r="B196" s="45" t="s">
        <v>176</v>
      </c>
      <c r="C196" s="46" t="s">
        <v>169</v>
      </c>
      <c r="D196" s="46"/>
      <c r="E196" s="46"/>
      <c r="F196" s="46"/>
      <c r="G196" s="47">
        <v>13000</v>
      </c>
      <c r="H196" s="48"/>
      <c r="I196" s="28"/>
    </row>
    <row r="197" spans="2:9" ht="12.75">
      <c r="B197" s="34"/>
      <c r="C197" s="35" t="s">
        <v>164</v>
      </c>
      <c r="D197" s="35" t="s">
        <v>165</v>
      </c>
      <c r="E197" s="35"/>
      <c r="F197" s="35"/>
      <c r="G197" s="49"/>
      <c r="H197" s="50">
        <v>13000</v>
      </c>
      <c r="I197" s="28"/>
    </row>
    <row r="198" ht="12.75">
      <c r="I198" s="28"/>
    </row>
    <row r="199" ht="12.75">
      <c r="I199" s="28"/>
    </row>
    <row r="200" ht="12.75">
      <c r="I200" s="28"/>
    </row>
    <row r="201" ht="12.75">
      <c r="I201" s="28"/>
    </row>
    <row r="203" spans="3:5" ht="12.75">
      <c r="C203" s="194" t="s">
        <v>251</v>
      </c>
      <c r="D203" s="194"/>
      <c r="E203" s="194"/>
    </row>
    <row r="205" spans="3:5" ht="12.75">
      <c r="C205" s="58"/>
      <c r="D205" s="64" t="s">
        <v>158</v>
      </c>
      <c r="E205" s="65" t="s">
        <v>159</v>
      </c>
    </row>
    <row r="206" spans="3:5" ht="12.75">
      <c r="C206" s="59" t="s">
        <v>160</v>
      </c>
      <c r="D206" s="61"/>
      <c r="E206" s="54"/>
    </row>
    <row r="207" spans="3:5" ht="12.75">
      <c r="C207" s="60">
        <v>4201</v>
      </c>
      <c r="D207" s="62">
        <v>23000</v>
      </c>
      <c r="E207" s="55"/>
    </row>
    <row r="208" spans="3:5" ht="12.75">
      <c r="C208" s="153">
        <v>4221</v>
      </c>
      <c r="D208" s="154">
        <v>16000</v>
      </c>
      <c r="E208" s="55"/>
    </row>
    <row r="209" spans="3:5" ht="12.75">
      <c r="C209" s="153">
        <v>4222</v>
      </c>
      <c r="D209" s="154">
        <v>10000</v>
      </c>
      <c r="E209" s="55"/>
    </row>
    <row r="210" spans="3:5" ht="12.75">
      <c r="C210" s="153">
        <v>4251</v>
      </c>
      <c r="D210" s="154">
        <v>24000</v>
      </c>
      <c r="E210" s="55"/>
    </row>
    <row r="211" spans="3:5" ht="12.75">
      <c r="C211" s="60">
        <v>4252</v>
      </c>
      <c r="D211" s="62">
        <v>22000</v>
      </c>
      <c r="E211" s="55"/>
    </row>
    <row r="212" spans="3:5" ht="12.75">
      <c r="C212" s="60">
        <v>4260</v>
      </c>
      <c r="D212" s="62">
        <v>3000</v>
      </c>
      <c r="E212" s="55"/>
    </row>
    <row r="213" spans="3:5" ht="12.75">
      <c r="C213" s="60">
        <v>4266</v>
      </c>
      <c r="D213" s="62">
        <v>7000</v>
      </c>
      <c r="E213" s="55"/>
    </row>
    <row r="214" spans="3:5" ht="12.75">
      <c r="C214" s="60">
        <v>4267</v>
      </c>
      <c r="D214" s="62">
        <v>4000</v>
      </c>
      <c r="E214" s="55"/>
    </row>
    <row r="215" spans="3:5" ht="12.75">
      <c r="C215" s="153">
        <v>4287</v>
      </c>
      <c r="D215" s="154">
        <v>12000</v>
      </c>
      <c r="E215" s="55"/>
    </row>
    <row r="216" spans="3:5" ht="12.75">
      <c r="C216" s="60">
        <v>4450</v>
      </c>
      <c r="D216" s="62"/>
      <c r="E216" s="55">
        <v>43000</v>
      </c>
    </row>
    <row r="217" spans="3:5" ht="12.75">
      <c r="C217" s="60">
        <v>4801</v>
      </c>
      <c r="D217" s="62"/>
      <c r="E217" s="55">
        <v>14000</v>
      </c>
    </row>
    <row r="218" spans="3:5" ht="12.75">
      <c r="C218" s="60">
        <v>4802</v>
      </c>
      <c r="D218" s="62"/>
      <c r="E218" s="55">
        <v>8000</v>
      </c>
    </row>
    <row r="219" spans="3:5" ht="12.75">
      <c r="C219" s="60">
        <v>4901</v>
      </c>
      <c r="D219" s="62"/>
      <c r="E219" s="55">
        <v>26000</v>
      </c>
    </row>
    <row r="220" spans="3:5" ht="12.75">
      <c r="C220" s="60">
        <v>4902</v>
      </c>
      <c r="D220" s="62"/>
      <c r="E220" s="55">
        <v>30000</v>
      </c>
    </row>
    <row r="221" spans="3:5" ht="13.5" thickBot="1">
      <c r="C221" s="59" t="s">
        <v>161</v>
      </c>
      <c r="D221" s="63">
        <f>SUM(D207:D220)</f>
        <v>121000</v>
      </c>
      <c r="E221" s="56">
        <f>SUM(E207:E220)</f>
        <v>121000</v>
      </c>
    </row>
    <row r="222" spans="3:5" ht="13.5" thickTop="1">
      <c r="C222" s="60"/>
      <c r="D222" s="60"/>
      <c r="E222" s="57"/>
    </row>
    <row r="223" spans="3:5" ht="12.75">
      <c r="C223" s="60"/>
      <c r="D223" s="60"/>
      <c r="E223" s="57"/>
    </row>
    <row r="224" spans="3:5" ht="12.75">
      <c r="C224" s="59" t="s">
        <v>162</v>
      </c>
      <c r="D224" s="60"/>
      <c r="E224" s="57"/>
    </row>
    <row r="225" spans="3:5" ht="12.75">
      <c r="C225" s="60">
        <v>1010</v>
      </c>
      <c r="D225" s="62">
        <v>31000</v>
      </c>
      <c r="E225" s="55"/>
    </row>
    <row r="226" spans="3:5" ht="12.75">
      <c r="C226" s="60">
        <v>1310</v>
      </c>
      <c r="D226" s="62">
        <v>36000</v>
      </c>
      <c r="E226" s="55"/>
    </row>
    <row r="227" spans="3:5" ht="12.75">
      <c r="C227" s="60">
        <v>1410</v>
      </c>
      <c r="D227" s="62">
        <v>8000</v>
      </c>
      <c r="E227" s="55"/>
    </row>
    <row r="228" spans="3:5" ht="12.75">
      <c r="C228" s="60">
        <v>2110</v>
      </c>
      <c r="D228" s="62"/>
      <c r="E228" s="55">
        <v>26000</v>
      </c>
    </row>
    <row r="229" spans="3:5" ht="12.75">
      <c r="C229" s="60">
        <v>2310</v>
      </c>
      <c r="D229" s="62"/>
      <c r="E229" s="55">
        <v>10000</v>
      </c>
    </row>
    <row r="230" spans="3:5" ht="12.75">
      <c r="C230" s="60">
        <v>3310</v>
      </c>
      <c r="D230" s="62"/>
      <c r="E230" s="55">
        <v>28000</v>
      </c>
    </row>
    <row r="231" spans="3:5" ht="12.75">
      <c r="C231" s="60">
        <v>5200</v>
      </c>
      <c r="D231" s="62"/>
      <c r="E231" s="55">
        <v>54000</v>
      </c>
    </row>
    <row r="232" spans="3:5" ht="12.75">
      <c r="C232" s="60">
        <v>6100</v>
      </c>
      <c r="D232" s="62">
        <v>43000</v>
      </c>
      <c r="E232" s="55"/>
    </row>
    <row r="233" spans="3:5" ht="13.5" thickBot="1">
      <c r="C233" s="133" t="s">
        <v>161</v>
      </c>
      <c r="D233" s="63">
        <f>SUM(D225:D232)</f>
        <v>118000</v>
      </c>
      <c r="E233" s="56">
        <f>SUM(E225:E232)</f>
        <v>118000</v>
      </c>
    </row>
    <row r="234" ht="13.5" thickTop="1"/>
    <row r="235" ht="12.75">
      <c r="A235" s="29" t="s">
        <v>202</v>
      </c>
    </row>
    <row r="237" spans="1:10" ht="12.75">
      <c r="A237" s="195" t="s">
        <v>400</v>
      </c>
      <c r="B237" s="195"/>
      <c r="C237" s="195"/>
      <c r="D237" s="195"/>
      <c r="E237" s="195"/>
      <c r="F237" s="195"/>
      <c r="G237" s="195"/>
      <c r="H237" s="195"/>
      <c r="I237" s="28"/>
      <c r="J237" s="28"/>
    </row>
    <row r="238" spans="1:10" ht="12.75">
      <c r="A238" s="13"/>
      <c r="I238" s="28"/>
      <c r="J238" s="28"/>
    </row>
    <row r="239" spans="1:10" ht="12.75">
      <c r="A239" s="13"/>
      <c r="B239" s="44" t="s">
        <v>184</v>
      </c>
      <c r="C239" s="32"/>
      <c r="D239" s="32"/>
      <c r="E239" s="32"/>
      <c r="F239" s="32"/>
      <c r="G239" s="32"/>
      <c r="H239" s="33"/>
      <c r="I239" s="28"/>
      <c r="J239" s="28"/>
    </row>
    <row r="240" spans="2:10" ht="12.75">
      <c r="B240" s="45" t="s">
        <v>91</v>
      </c>
      <c r="C240" s="46" t="s">
        <v>92</v>
      </c>
      <c r="D240" s="46"/>
      <c r="E240" s="46"/>
      <c r="F240" s="46"/>
      <c r="G240" s="47">
        <v>14000</v>
      </c>
      <c r="H240" s="48"/>
      <c r="I240" s="28"/>
      <c r="J240" s="28"/>
    </row>
    <row r="241" spans="2:10" ht="12.75">
      <c r="B241" s="45"/>
      <c r="C241" s="46" t="s">
        <v>93</v>
      </c>
      <c r="D241" s="46" t="s">
        <v>94</v>
      </c>
      <c r="E241" s="46"/>
      <c r="F241" s="46"/>
      <c r="G241" s="47"/>
      <c r="H241" s="48">
        <v>14000</v>
      </c>
      <c r="I241" s="28"/>
      <c r="J241" s="28"/>
    </row>
    <row r="242" spans="2:10" ht="12.75">
      <c r="B242" s="45"/>
      <c r="C242" s="46"/>
      <c r="D242" s="46"/>
      <c r="E242" s="46"/>
      <c r="F242" s="46"/>
      <c r="G242" s="47"/>
      <c r="H242" s="48"/>
      <c r="I242" s="28"/>
      <c r="J242" s="28"/>
    </row>
    <row r="243" spans="2:10" ht="12.75">
      <c r="B243" s="52" t="s">
        <v>190</v>
      </c>
      <c r="C243" s="46"/>
      <c r="D243" s="46"/>
      <c r="E243" s="46"/>
      <c r="F243" s="46"/>
      <c r="G243" s="47"/>
      <c r="H243" s="48"/>
      <c r="I243" s="28"/>
      <c r="J243" s="28"/>
    </row>
    <row r="244" spans="2:10" ht="12.75">
      <c r="B244" s="45" t="s">
        <v>95</v>
      </c>
      <c r="C244" s="46" t="s">
        <v>96</v>
      </c>
      <c r="D244" s="46"/>
      <c r="E244" s="46"/>
      <c r="F244" s="46"/>
      <c r="G244" s="47">
        <v>14000</v>
      </c>
      <c r="H244" s="48"/>
      <c r="I244" s="28"/>
      <c r="J244" s="28"/>
    </row>
    <row r="245" spans="2:10" ht="12.75">
      <c r="B245" s="34"/>
      <c r="C245" s="35" t="s">
        <v>97</v>
      </c>
      <c r="D245" s="35" t="s">
        <v>98</v>
      </c>
      <c r="E245" s="35"/>
      <c r="F245" s="35"/>
      <c r="G245" s="49"/>
      <c r="H245" s="50">
        <v>14000</v>
      </c>
      <c r="I245" s="28"/>
      <c r="J245" s="28"/>
    </row>
    <row r="246" spans="9:10" ht="12.75">
      <c r="I246" s="28"/>
      <c r="J246" s="28"/>
    </row>
    <row r="247" spans="1:10" ht="15" customHeight="1">
      <c r="A247" s="195" t="s">
        <v>258</v>
      </c>
      <c r="B247" s="195"/>
      <c r="C247" s="195"/>
      <c r="D247" s="195"/>
      <c r="E247" s="195"/>
      <c r="F247" s="195"/>
      <c r="G247" s="195"/>
      <c r="H247" s="195"/>
      <c r="I247" s="28"/>
      <c r="J247" s="28"/>
    </row>
    <row r="248" spans="1:10" ht="12.75">
      <c r="A248" s="13"/>
      <c r="I248" s="28"/>
      <c r="J248" s="28"/>
    </row>
    <row r="249" spans="1:10" ht="12.75">
      <c r="A249" s="13"/>
      <c r="B249" s="44" t="s">
        <v>184</v>
      </c>
      <c r="C249" s="32"/>
      <c r="D249" s="32"/>
      <c r="E249" s="32"/>
      <c r="F249" s="32"/>
      <c r="G249" s="32"/>
      <c r="H249" s="33"/>
      <c r="I249" s="28"/>
      <c r="J249" s="28"/>
    </row>
    <row r="250" spans="2:10" ht="12.75">
      <c r="B250" s="45" t="s">
        <v>99</v>
      </c>
      <c r="C250" s="46" t="s">
        <v>100</v>
      </c>
      <c r="D250" s="46"/>
      <c r="E250" s="46"/>
      <c r="F250" s="46"/>
      <c r="G250" s="47">
        <v>26000</v>
      </c>
      <c r="H250" s="48"/>
      <c r="I250" s="28"/>
      <c r="J250" s="28"/>
    </row>
    <row r="251" spans="2:10" ht="12.75">
      <c r="B251" s="45"/>
      <c r="C251" s="46" t="s">
        <v>93</v>
      </c>
      <c r="D251" s="46" t="s">
        <v>94</v>
      </c>
      <c r="E251" s="46"/>
      <c r="F251" s="46"/>
      <c r="G251" s="47"/>
      <c r="H251" s="48">
        <v>26000</v>
      </c>
      <c r="I251" s="28"/>
      <c r="J251" s="28"/>
    </row>
    <row r="252" spans="2:10" ht="12.75">
      <c r="B252" s="45"/>
      <c r="C252" s="46"/>
      <c r="D252" s="46"/>
      <c r="E252" s="46"/>
      <c r="F252" s="46"/>
      <c r="G252" s="47"/>
      <c r="H252" s="48"/>
      <c r="I252" s="28"/>
      <c r="J252" s="28"/>
    </row>
    <row r="253" spans="2:10" ht="12.75">
      <c r="B253" s="52" t="s">
        <v>190</v>
      </c>
      <c r="C253" s="46"/>
      <c r="D253" s="46"/>
      <c r="E253" s="46"/>
      <c r="F253" s="46"/>
      <c r="G253" s="47"/>
      <c r="H253" s="48"/>
      <c r="I253" s="28"/>
      <c r="J253" s="28"/>
    </row>
    <row r="254" spans="2:10" ht="12.75">
      <c r="B254" s="45" t="s">
        <v>101</v>
      </c>
      <c r="C254" s="46" t="s">
        <v>23</v>
      </c>
      <c r="D254" s="46"/>
      <c r="E254" s="46"/>
      <c r="F254" s="46"/>
      <c r="G254" s="47">
        <v>26000</v>
      </c>
      <c r="H254" s="48"/>
      <c r="I254" s="28"/>
      <c r="J254" s="28"/>
    </row>
    <row r="255" spans="2:10" ht="12.75">
      <c r="B255" s="34"/>
      <c r="C255" s="35" t="s">
        <v>97</v>
      </c>
      <c r="D255" s="35" t="s">
        <v>98</v>
      </c>
      <c r="E255" s="35"/>
      <c r="F255" s="35"/>
      <c r="G255" s="49"/>
      <c r="H255" s="50">
        <v>26000</v>
      </c>
      <c r="I255" s="28"/>
      <c r="J255" s="28"/>
    </row>
    <row r="256" spans="9:10" ht="12.75">
      <c r="I256" s="28"/>
      <c r="J256" s="28"/>
    </row>
    <row r="257" spans="1:10" ht="26.25" customHeight="1">
      <c r="A257" s="195" t="s">
        <v>401</v>
      </c>
      <c r="B257" s="195"/>
      <c r="C257" s="195"/>
      <c r="D257" s="195"/>
      <c r="E257" s="195"/>
      <c r="F257" s="195"/>
      <c r="G257" s="195"/>
      <c r="H257" s="195"/>
      <c r="I257" s="28"/>
      <c r="J257" s="28"/>
    </row>
    <row r="258" spans="1:10" ht="12.75">
      <c r="A258" s="13"/>
      <c r="I258" s="28"/>
      <c r="J258" s="28"/>
    </row>
    <row r="259" spans="1:10" ht="12.75">
      <c r="A259" s="13"/>
      <c r="B259" s="44" t="s">
        <v>184</v>
      </c>
      <c r="C259" s="32"/>
      <c r="D259" s="32"/>
      <c r="E259" s="32"/>
      <c r="F259" s="32"/>
      <c r="G259" s="32"/>
      <c r="H259" s="33"/>
      <c r="I259" s="28"/>
      <c r="J259" s="28"/>
    </row>
    <row r="260" spans="2:10" ht="12.75">
      <c r="B260" s="45" t="s">
        <v>166</v>
      </c>
      <c r="C260" s="46" t="s">
        <v>165</v>
      </c>
      <c r="D260" s="46"/>
      <c r="E260" s="46"/>
      <c r="F260" s="46"/>
      <c r="G260" s="47">
        <v>43000</v>
      </c>
      <c r="H260" s="48"/>
      <c r="I260" s="28"/>
      <c r="J260" s="28"/>
    </row>
    <row r="261" spans="2:10" ht="12.75">
      <c r="B261" s="45"/>
      <c r="C261" s="46" t="s">
        <v>102</v>
      </c>
      <c r="D261" s="46" t="s">
        <v>103</v>
      </c>
      <c r="E261" s="46"/>
      <c r="F261" s="46"/>
      <c r="G261" s="47"/>
      <c r="H261" s="48">
        <v>13000</v>
      </c>
      <c r="I261" s="28"/>
      <c r="J261" s="28"/>
    </row>
    <row r="262" spans="2:10" ht="12.75">
      <c r="B262" s="45"/>
      <c r="C262" s="46" t="s">
        <v>104</v>
      </c>
      <c r="D262" s="46" t="s">
        <v>105</v>
      </c>
      <c r="E262" s="46"/>
      <c r="F262" s="46"/>
      <c r="G262" s="47"/>
      <c r="H262" s="48">
        <v>30000</v>
      </c>
      <c r="I262" s="28"/>
      <c r="J262" s="28"/>
    </row>
    <row r="263" spans="2:10" ht="12.75">
      <c r="B263" s="45"/>
      <c r="C263" s="46"/>
      <c r="D263" s="46"/>
      <c r="E263" s="46"/>
      <c r="F263" s="46"/>
      <c r="G263" s="47"/>
      <c r="H263" s="48"/>
      <c r="I263" s="28"/>
      <c r="J263" s="28"/>
    </row>
    <row r="264" spans="2:10" ht="12.75">
      <c r="B264" s="52" t="s">
        <v>190</v>
      </c>
      <c r="C264" s="46"/>
      <c r="D264" s="46"/>
      <c r="E264" s="46"/>
      <c r="F264" s="46"/>
      <c r="G264" s="47"/>
      <c r="H264" s="48"/>
      <c r="I264" s="28"/>
      <c r="J264" s="28"/>
    </row>
    <row r="265" spans="2:10" ht="12.75">
      <c r="B265" s="45" t="s">
        <v>95</v>
      </c>
      <c r="C265" s="46" t="s">
        <v>96</v>
      </c>
      <c r="D265" s="46"/>
      <c r="E265" s="46"/>
      <c r="F265" s="46"/>
      <c r="G265" s="47">
        <v>43000</v>
      </c>
      <c r="H265" s="48"/>
      <c r="I265" s="28"/>
      <c r="J265" s="28"/>
    </row>
    <row r="266" spans="2:10" ht="12.75">
      <c r="B266" s="34"/>
      <c r="C266" s="35" t="s">
        <v>97</v>
      </c>
      <c r="D266" s="35" t="s">
        <v>98</v>
      </c>
      <c r="E266" s="35"/>
      <c r="F266" s="35"/>
      <c r="G266" s="49"/>
      <c r="H266" s="50">
        <v>43000</v>
      </c>
      <c r="I266" s="28"/>
      <c r="J266" s="28"/>
    </row>
    <row r="267" spans="9:10" ht="12.75">
      <c r="I267" s="28"/>
      <c r="J267" s="28"/>
    </row>
    <row r="268" spans="1:10" ht="15" customHeight="1">
      <c r="A268" s="195" t="s">
        <v>402</v>
      </c>
      <c r="B268" s="195"/>
      <c r="C268" s="195"/>
      <c r="D268" s="195"/>
      <c r="E268" s="195"/>
      <c r="F268" s="195"/>
      <c r="G268" s="195"/>
      <c r="H268" s="195"/>
      <c r="I268" s="28"/>
      <c r="J268" s="28"/>
    </row>
    <row r="269" spans="1:10" ht="12.75">
      <c r="A269" s="13"/>
      <c r="I269" s="28"/>
      <c r="J269" s="28"/>
    </row>
    <row r="270" spans="1:10" ht="12.75">
      <c r="A270" s="13"/>
      <c r="B270" s="44" t="s">
        <v>184</v>
      </c>
      <c r="C270" s="32"/>
      <c r="D270" s="32"/>
      <c r="E270" s="32"/>
      <c r="F270" s="32"/>
      <c r="G270" s="32"/>
      <c r="H270" s="33"/>
      <c r="I270" s="28"/>
      <c r="J270" s="28"/>
    </row>
    <row r="271" spans="2:10" ht="12.75">
      <c r="B271" s="45" t="s">
        <v>106</v>
      </c>
      <c r="C271" s="46" t="s">
        <v>94</v>
      </c>
      <c r="D271" s="46"/>
      <c r="E271" s="46"/>
      <c r="F271" s="46"/>
      <c r="G271" s="47">
        <v>36000</v>
      </c>
      <c r="H271" s="48"/>
      <c r="I271" s="28"/>
      <c r="J271" s="28"/>
    </row>
    <row r="272" spans="2:10" ht="27" customHeight="1">
      <c r="B272" s="45"/>
      <c r="C272" s="77" t="s">
        <v>403</v>
      </c>
      <c r="D272" s="208" t="s">
        <v>405</v>
      </c>
      <c r="E272" s="208"/>
      <c r="F272" s="208"/>
      <c r="G272" s="80"/>
      <c r="H272" s="79">
        <v>24000</v>
      </c>
      <c r="I272" s="28"/>
      <c r="J272" s="31"/>
    </row>
    <row r="273" spans="2:10" ht="12.75">
      <c r="B273" s="45"/>
      <c r="C273" s="77" t="s">
        <v>404</v>
      </c>
      <c r="D273" s="208" t="s">
        <v>108</v>
      </c>
      <c r="E273" s="208"/>
      <c r="F273" s="208"/>
      <c r="G273" s="78"/>
      <c r="H273" s="79">
        <v>12000</v>
      </c>
      <c r="I273" s="28"/>
      <c r="J273" s="31"/>
    </row>
    <row r="274" spans="2:10" ht="12.75">
      <c r="B274" s="45"/>
      <c r="C274" s="46"/>
      <c r="D274" s="46"/>
      <c r="E274" s="46"/>
      <c r="F274" s="46"/>
      <c r="G274" s="46"/>
      <c r="H274" s="53"/>
      <c r="I274" s="28"/>
      <c r="J274" s="28"/>
    </row>
    <row r="275" spans="2:10" ht="12.75">
      <c r="B275" s="52" t="s">
        <v>190</v>
      </c>
      <c r="C275" s="46"/>
      <c r="D275" s="46"/>
      <c r="E275" s="46"/>
      <c r="F275" s="46"/>
      <c r="G275" s="46"/>
      <c r="H275" s="53"/>
      <c r="I275" s="28"/>
      <c r="J275" s="28"/>
    </row>
    <row r="276" spans="2:10" ht="12.75">
      <c r="B276" s="45" t="s">
        <v>109</v>
      </c>
      <c r="C276" s="46" t="s">
        <v>98</v>
      </c>
      <c r="D276" s="46"/>
      <c r="E276" s="46"/>
      <c r="F276" s="46"/>
      <c r="G276" s="47">
        <v>36000</v>
      </c>
      <c r="H276" s="48"/>
      <c r="I276" s="28"/>
      <c r="J276" s="28"/>
    </row>
    <row r="277" spans="2:10" ht="12.75">
      <c r="B277" s="45"/>
      <c r="C277" s="46" t="s">
        <v>110</v>
      </c>
      <c r="D277" s="46" t="s">
        <v>205</v>
      </c>
      <c r="E277" s="46"/>
      <c r="F277" s="46"/>
      <c r="G277" s="47"/>
      <c r="H277" s="48"/>
      <c r="I277" s="28"/>
      <c r="J277" s="28"/>
    </row>
    <row r="278" spans="2:10" ht="12.75">
      <c r="B278" s="34"/>
      <c r="C278" s="35"/>
      <c r="D278" s="35" t="s">
        <v>204</v>
      </c>
      <c r="E278" s="35"/>
      <c r="F278" s="35"/>
      <c r="G278" s="49"/>
      <c r="H278" s="50">
        <v>36000</v>
      </c>
      <c r="I278" s="28"/>
      <c r="J278" s="28"/>
    </row>
    <row r="279" spans="9:10" ht="12.75">
      <c r="I279" s="28"/>
      <c r="J279" s="28"/>
    </row>
    <row r="280" spans="1:10" ht="12.75">
      <c r="A280" s="195" t="s">
        <v>406</v>
      </c>
      <c r="B280" s="195"/>
      <c r="C280" s="195"/>
      <c r="D280" s="195"/>
      <c r="E280" s="195"/>
      <c r="F280" s="195"/>
      <c r="G280" s="195"/>
      <c r="H280" s="195"/>
      <c r="I280" s="28"/>
      <c r="J280" s="28"/>
    </row>
    <row r="281" spans="1:10" ht="12.75">
      <c r="A281" s="13"/>
      <c r="I281" s="28"/>
      <c r="J281" s="28"/>
    </row>
    <row r="282" spans="1:10" ht="12.75">
      <c r="A282" s="13"/>
      <c r="B282" s="44" t="s">
        <v>184</v>
      </c>
      <c r="C282" s="32"/>
      <c r="D282" s="32"/>
      <c r="E282" s="32"/>
      <c r="F282" s="32"/>
      <c r="G282" s="32"/>
      <c r="H282" s="33"/>
      <c r="I282" s="28"/>
      <c r="J282" s="28"/>
    </row>
    <row r="283" spans="2:10" ht="12.75">
      <c r="B283" s="45" t="s">
        <v>106</v>
      </c>
      <c r="C283" s="46" t="s">
        <v>94</v>
      </c>
      <c r="D283" s="46"/>
      <c r="E283" s="46"/>
      <c r="F283" s="46"/>
      <c r="G283" s="47">
        <v>16000</v>
      </c>
      <c r="H283" s="48"/>
      <c r="I283" s="28"/>
      <c r="J283" s="28"/>
    </row>
    <row r="284" spans="2:10" ht="25.5" customHeight="1">
      <c r="B284" s="45"/>
      <c r="C284" s="81" t="s">
        <v>407</v>
      </c>
      <c r="D284" s="208" t="s">
        <v>408</v>
      </c>
      <c r="E284" s="208"/>
      <c r="F284" s="208"/>
      <c r="G284" s="82"/>
      <c r="H284" s="83">
        <v>16000</v>
      </c>
      <c r="I284" s="28"/>
      <c r="J284" s="31"/>
    </row>
    <row r="285" spans="2:10" ht="12.75">
      <c r="B285" s="45"/>
      <c r="C285" s="46"/>
      <c r="D285" s="46"/>
      <c r="E285" s="46"/>
      <c r="F285" s="46"/>
      <c r="G285" s="46"/>
      <c r="H285" s="53"/>
      <c r="I285" s="28"/>
      <c r="J285" s="28"/>
    </row>
    <row r="286" spans="2:10" ht="12.75">
      <c r="B286" s="52" t="s">
        <v>190</v>
      </c>
      <c r="C286" s="46"/>
      <c r="D286" s="46"/>
      <c r="E286" s="46"/>
      <c r="F286" s="46"/>
      <c r="G286" s="46"/>
      <c r="H286" s="53"/>
      <c r="I286" s="28"/>
      <c r="J286" s="28"/>
    </row>
    <row r="287" spans="2:10" ht="12.75">
      <c r="B287" s="45" t="s">
        <v>109</v>
      </c>
      <c r="C287" s="46" t="s">
        <v>98</v>
      </c>
      <c r="D287" s="46"/>
      <c r="E287" s="46"/>
      <c r="F287" s="46"/>
      <c r="G287" s="47">
        <v>16000</v>
      </c>
      <c r="H287" s="48"/>
      <c r="I287" s="28"/>
      <c r="J287" s="28"/>
    </row>
    <row r="288" spans="2:10" ht="12.75">
      <c r="B288" s="45"/>
      <c r="C288" s="46" t="s">
        <v>110</v>
      </c>
      <c r="D288" s="46" t="s">
        <v>205</v>
      </c>
      <c r="E288" s="46"/>
      <c r="F288" s="46"/>
      <c r="G288" s="47"/>
      <c r="H288" s="48"/>
      <c r="I288" s="28"/>
      <c r="J288" s="28"/>
    </row>
    <row r="289" spans="2:10" ht="12.75">
      <c r="B289" s="34"/>
      <c r="C289" s="35"/>
      <c r="D289" s="35" t="s">
        <v>206</v>
      </c>
      <c r="E289" s="35"/>
      <c r="F289" s="35"/>
      <c r="G289" s="49"/>
      <c r="H289" s="50">
        <v>16000</v>
      </c>
      <c r="I289" s="28"/>
      <c r="J289" s="28"/>
    </row>
    <row r="290" spans="9:10" ht="12.75">
      <c r="I290" s="28"/>
      <c r="J290" s="28"/>
    </row>
    <row r="291" spans="1:10" ht="16.5" customHeight="1">
      <c r="A291" s="195" t="s">
        <v>409</v>
      </c>
      <c r="B291" s="195"/>
      <c r="C291" s="195"/>
      <c r="D291" s="195"/>
      <c r="E291" s="195"/>
      <c r="F291" s="195"/>
      <c r="G291" s="195"/>
      <c r="H291" s="195"/>
      <c r="I291" s="28"/>
      <c r="J291" s="28"/>
    </row>
    <row r="292" spans="1:10" ht="12.75">
      <c r="A292" s="13"/>
      <c r="I292" s="28"/>
      <c r="J292" s="28"/>
    </row>
    <row r="293" spans="1:10" ht="12.75">
      <c r="A293" s="13"/>
      <c r="B293" s="44" t="s">
        <v>184</v>
      </c>
      <c r="C293" s="32"/>
      <c r="D293" s="32"/>
      <c r="E293" s="32"/>
      <c r="F293" s="32"/>
      <c r="G293" s="32"/>
      <c r="H293" s="33"/>
      <c r="I293" s="28"/>
      <c r="J293" s="28"/>
    </row>
    <row r="294" spans="2:10" ht="12.75">
      <c r="B294" s="45" t="s">
        <v>111</v>
      </c>
      <c r="C294" s="46" t="s">
        <v>208</v>
      </c>
      <c r="D294" s="46"/>
      <c r="E294" s="46"/>
      <c r="F294" s="46"/>
      <c r="G294" s="46"/>
      <c r="H294" s="53"/>
      <c r="I294" s="28"/>
      <c r="J294" s="28"/>
    </row>
    <row r="295" spans="2:10" ht="12.75">
      <c r="B295" s="45"/>
      <c r="C295" s="46" t="s">
        <v>207</v>
      </c>
      <c r="D295" s="46"/>
      <c r="E295" s="46"/>
      <c r="F295" s="46"/>
      <c r="G295" s="47">
        <v>8000</v>
      </c>
      <c r="H295" s="48"/>
      <c r="I295" s="28"/>
      <c r="J295" s="28"/>
    </row>
    <row r="296" spans="2:10" ht="12.75">
      <c r="B296" s="45"/>
      <c r="C296" s="46" t="s">
        <v>93</v>
      </c>
      <c r="D296" s="46" t="s">
        <v>94</v>
      </c>
      <c r="E296" s="46"/>
      <c r="F296" s="46"/>
      <c r="G296" s="47"/>
      <c r="H296" s="48">
        <v>8000</v>
      </c>
      <c r="I296" s="28"/>
      <c r="J296" s="28"/>
    </row>
    <row r="297" spans="2:10" ht="12.75">
      <c r="B297" s="45"/>
      <c r="C297" s="46"/>
      <c r="D297" s="46"/>
      <c r="E297" s="46"/>
      <c r="F297" s="46"/>
      <c r="G297" s="47"/>
      <c r="H297" s="48"/>
      <c r="I297" s="28"/>
      <c r="J297" s="28"/>
    </row>
    <row r="298" spans="2:10" ht="12.75">
      <c r="B298" s="52" t="s">
        <v>190</v>
      </c>
      <c r="C298" s="46"/>
      <c r="D298" s="46"/>
      <c r="E298" s="46"/>
      <c r="F298" s="46"/>
      <c r="G298" s="47"/>
      <c r="H298" s="48"/>
      <c r="I298" s="28"/>
      <c r="J298" s="28"/>
    </row>
    <row r="299" spans="2:10" ht="12.75">
      <c r="B299" s="45" t="s">
        <v>112</v>
      </c>
      <c r="C299" s="46" t="s">
        <v>210</v>
      </c>
      <c r="D299" s="46"/>
      <c r="E299" s="46"/>
      <c r="F299" s="46"/>
      <c r="G299" s="47"/>
      <c r="H299" s="48"/>
      <c r="I299" s="28"/>
      <c r="J299" s="28"/>
    </row>
    <row r="300" spans="2:10" ht="12.75">
      <c r="B300" s="45"/>
      <c r="C300" s="46" t="s">
        <v>209</v>
      </c>
      <c r="D300" s="46"/>
      <c r="E300" s="46"/>
      <c r="F300" s="46"/>
      <c r="G300" s="47">
        <v>8000</v>
      </c>
      <c r="H300" s="48"/>
      <c r="I300" s="28"/>
      <c r="J300" s="28"/>
    </row>
    <row r="301" spans="2:10" ht="12.75">
      <c r="B301" s="34"/>
      <c r="C301" s="35" t="s">
        <v>113</v>
      </c>
      <c r="D301" s="35" t="s">
        <v>114</v>
      </c>
      <c r="E301" s="35"/>
      <c r="F301" s="35"/>
      <c r="G301" s="49"/>
      <c r="H301" s="50">
        <v>8000</v>
      </c>
      <c r="I301" s="28"/>
      <c r="J301" s="28"/>
    </row>
    <row r="302" spans="9:10" ht="12.75">
      <c r="I302" s="28"/>
      <c r="J302" s="28"/>
    </row>
    <row r="303" spans="1:10" ht="15.75" customHeight="1">
      <c r="A303" s="195" t="s">
        <v>410</v>
      </c>
      <c r="B303" s="195"/>
      <c r="C303" s="195"/>
      <c r="D303" s="195"/>
      <c r="E303" s="195"/>
      <c r="F303" s="195"/>
      <c r="G303" s="195"/>
      <c r="H303" s="195"/>
      <c r="I303" s="28"/>
      <c r="J303" s="28"/>
    </row>
    <row r="304" spans="1:10" ht="12.75">
      <c r="A304" s="13"/>
      <c r="I304" s="28"/>
      <c r="J304" s="28"/>
    </row>
    <row r="305" spans="1:10" ht="12.75">
      <c r="A305" s="13"/>
      <c r="B305" s="44" t="s">
        <v>184</v>
      </c>
      <c r="C305" s="32"/>
      <c r="D305" s="32"/>
      <c r="E305" s="32"/>
      <c r="F305" s="32"/>
      <c r="G305" s="32"/>
      <c r="H305" s="33"/>
      <c r="I305" s="28"/>
      <c r="J305" s="28"/>
    </row>
    <row r="306" spans="2:10" ht="12.75">
      <c r="B306" s="45" t="s">
        <v>106</v>
      </c>
      <c r="C306" s="46" t="s">
        <v>94</v>
      </c>
      <c r="D306" s="46"/>
      <c r="E306" s="46"/>
      <c r="F306" s="46"/>
      <c r="G306" s="47">
        <v>10000</v>
      </c>
      <c r="H306" s="48"/>
      <c r="I306" s="28"/>
      <c r="J306" s="28"/>
    </row>
    <row r="307" spans="2:10" ht="12.75">
      <c r="B307" s="45"/>
      <c r="C307" s="68" t="s">
        <v>411</v>
      </c>
      <c r="D307" s="68" t="s">
        <v>229</v>
      </c>
      <c r="E307" s="46"/>
      <c r="F307" s="46"/>
      <c r="G307" s="47"/>
      <c r="H307" s="190" t="s">
        <v>0</v>
      </c>
      <c r="I307" s="28"/>
      <c r="J307" s="28"/>
    </row>
    <row r="308" spans="2:10" ht="12.75">
      <c r="B308" s="34"/>
      <c r="C308" s="69" t="s">
        <v>0</v>
      </c>
      <c r="D308" s="69" t="s">
        <v>203</v>
      </c>
      <c r="E308" s="35"/>
      <c r="F308" s="35"/>
      <c r="G308" s="49"/>
      <c r="H308" s="70">
        <v>10000</v>
      </c>
      <c r="I308" s="28"/>
      <c r="J308" s="31"/>
    </row>
    <row r="309" spans="2:10" ht="12.75">
      <c r="B309" t="s">
        <v>0</v>
      </c>
      <c r="I309" s="28"/>
      <c r="J309" s="28"/>
    </row>
    <row r="310" spans="1:10" ht="16.5" customHeight="1">
      <c r="A310" s="195" t="s">
        <v>412</v>
      </c>
      <c r="B310" s="195"/>
      <c r="C310" s="195"/>
      <c r="D310" s="195"/>
      <c r="E310" s="195"/>
      <c r="F310" s="195"/>
      <c r="G310" s="195"/>
      <c r="H310" s="195"/>
      <c r="I310" s="28"/>
      <c r="J310" s="28"/>
    </row>
    <row r="311" spans="1:10" ht="12.75">
      <c r="A311" s="13"/>
      <c r="I311" s="28"/>
      <c r="J311" s="28"/>
    </row>
    <row r="312" spans="1:10" ht="12.75">
      <c r="A312" s="13"/>
      <c r="B312" s="44" t="s">
        <v>190</v>
      </c>
      <c r="C312" s="32"/>
      <c r="D312" s="32"/>
      <c r="E312" s="32"/>
      <c r="F312" s="32"/>
      <c r="G312" s="32"/>
      <c r="H312" s="33"/>
      <c r="I312" s="28"/>
      <c r="J312" s="28"/>
    </row>
    <row r="313" spans="1:10" ht="12.75">
      <c r="A313" s="2"/>
      <c r="B313" s="45" t="s">
        <v>115</v>
      </c>
      <c r="C313" s="46" t="s">
        <v>116</v>
      </c>
      <c r="D313" s="46"/>
      <c r="E313" s="46"/>
      <c r="F313" s="46"/>
      <c r="G313" s="47">
        <v>10000</v>
      </c>
      <c r="H313" s="48"/>
      <c r="I313" s="28"/>
      <c r="J313" s="28"/>
    </row>
    <row r="314" spans="2:10" ht="12.75">
      <c r="B314" s="45"/>
      <c r="C314" s="46" t="s">
        <v>128</v>
      </c>
      <c r="D314" s="46" t="s">
        <v>211</v>
      </c>
      <c r="E314" s="46"/>
      <c r="F314" s="46"/>
      <c r="G314" s="47"/>
      <c r="H314" s="48"/>
      <c r="I314" s="28"/>
      <c r="J314" s="28"/>
    </row>
    <row r="315" spans="2:10" ht="12.75">
      <c r="B315" s="34"/>
      <c r="C315" s="35"/>
      <c r="D315" s="35" t="s">
        <v>209</v>
      </c>
      <c r="E315" s="35"/>
      <c r="F315" s="35"/>
      <c r="G315" s="49" t="s">
        <v>0</v>
      </c>
      <c r="H315" s="50">
        <v>10000</v>
      </c>
      <c r="I315" s="28"/>
      <c r="J315" s="28"/>
    </row>
    <row r="316" spans="9:10" ht="12.75">
      <c r="I316" s="28"/>
      <c r="J316" s="28"/>
    </row>
    <row r="317" spans="1:10" ht="12.75">
      <c r="A317" s="195" t="s">
        <v>413</v>
      </c>
      <c r="B317" s="195"/>
      <c r="C317" s="195"/>
      <c r="D317" s="195"/>
      <c r="E317" s="195"/>
      <c r="F317" s="195"/>
      <c r="G317" s="195"/>
      <c r="H317" s="195"/>
      <c r="I317" s="28"/>
      <c r="J317" s="28"/>
    </row>
    <row r="318" spans="1:10" ht="12.75">
      <c r="A318" s="13"/>
      <c r="I318" s="28"/>
      <c r="J318" s="28"/>
    </row>
    <row r="319" spans="1:10" ht="12.75">
      <c r="A319" s="13"/>
      <c r="B319" s="44" t="s">
        <v>190</v>
      </c>
      <c r="C319" s="32"/>
      <c r="D319" s="32"/>
      <c r="E319" s="32"/>
      <c r="F319" s="32"/>
      <c r="G319" s="32"/>
      <c r="H319" s="33"/>
      <c r="I319" s="28"/>
      <c r="J319" s="28"/>
    </row>
    <row r="320" spans="2:10" ht="12.75">
      <c r="B320" s="45" t="s">
        <v>112</v>
      </c>
      <c r="C320" s="46" t="s">
        <v>211</v>
      </c>
      <c r="D320" s="46"/>
      <c r="E320" s="46"/>
      <c r="F320" s="46"/>
      <c r="G320" s="47"/>
      <c r="H320" s="48"/>
      <c r="I320" s="28"/>
      <c r="J320" s="28"/>
    </row>
    <row r="321" spans="2:10" ht="12.75">
      <c r="B321" s="45"/>
      <c r="C321" s="46" t="s">
        <v>209</v>
      </c>
      <c r="D321" s="46"/>
      <c r="E321" s="46"/>
      <c r="F321" s="46"/>
      <c r="G321" s="47">
        <v>36000</v>
      </c>
      <c r="H321" s="48"/>
      <c r="I321" s="28"/>
      <c r="J321" s="28"/>
    </row>
    <row r="322" spans="2:10" ht="12.75">
      <c r="B322" s="34"/>
      <c r="C322" s="35" t="s">
        <v>117</v>
      </c>
      <c r="D322" s="35" t="s">
        <v>118</v>
      </c>
      <c r="E322" s="35"/>
      <c r="F322" s="35"/>
      <c r="G322" s="49"/>
      <c r="H322" s="50">
        <v>36000</v>
      </c>
      <c r="I322" s="28"/>
      <c r="J322" s="28"/>
    </row>
    <row r="323" spans="9:10" ht="12.75">
      <c r="I323" s="28"/>
      <c r="J323" s="28"/>
    </row>
    <row r="324" spans="9:10" ht="18.75" customHeight="1">
      <c r="I324" s="28"/>
      <c r="J324" s="28"/>
    </row>
    <row r="325" spans="9:10" ht="12.75">
      <c r="I325" s="28"/>
      <c r="J325" s="28"/>
    </row>
    <row r="326" spans="9:10" ht="12.75">
      <c r="I326" s="28"/>
      <c r="J326" s="28"/>
    </row>
    <row r="327" spans="9:10" ht="12.75">
      <c r="I327" s="28"/>
      <c r="J327" s="28"/>
    </row>
    <row r="328" spans="9:10" ht="12.75">
      <c r="I328" s="28"/>
      <c r="J328" s="28"/>
    </row>
    <row r="329" spans="9:10" ht="12.75">
      <c r="I329" s="28"/>
      <c r="J329" s="28"/>
    </row>
    <row r="332" spans="3:5" ht="12.75">
      <c r="C332" s="194" t="s">
        <v>200</v>
      </c>
      <c r="D332" s="194"/>
      <c r="E332" s="194"/>
    </row>
    <row r="334" spans="3:5" ht="12.75">
      <c r="C334" s="58"/>
      <c r="D334" s="64" t="s">
        <v>158</v>
      </c>
      <c r="E334" s="65" t="s">
        <v>159</v>
      </c>
    </row>
    <row r="335" spans="3:5" ht="12.75">
      <c r="C335" s="59" t="s">
        <v>160</v>
      </c>
      <c r="D335" s="61"/>
      <c r="E335" s="54"/>
    </row>
    <row r="336" spans="3:5" ht="12.75">
      <c r="C336" s="60">
        <v>4170</v>
      </c>
      <c r="D336" s="62"/>
      <c r="E336" s="55">
        <v>13000</v>
      </c>
    </row>
    <row r="337" spans="3:5" ht="12.75">
      <c r="C337" s="60">
        <v>4190</v>
      </c>
      <c r="D337" s="62"/>
      <c r="E337" s="55">
        <v>30000</v>
      </c>
    </row>
    <row r="338" spans="3:5" ht="12.75">
      <c r="C338" s="60">
        <v>4195</v>
      </c>
      <c r="D338" s="62">
        <v>14000</v>
      </c>
      <c r="E338" s="55"/>
    </row>
    <row r="339" spans="3:5" ht="12.75">
      <c r="C339" s="60">
        <v>4201</v>
      </c>
      <c r="D339" s="62">
        <v>23000</v>
      </c>
      <c r="E339" s="55"/>
    </row>
    <row r="340" spans="3:5" ht="12.75">
      <c r="C340" s="153">
        <v>4221</v>
      </c>
      <c r="D340" s="154">
        <v>16000</v>
      </c>
      <c r="E340" s="55"/>
    </row>
    <row r="341" spans="3:5" ht="12.75">
      <c r="C341" s="153">
        <v>4222</v>
      </c>
      <c r="D341" s="154">
        <v>10000</v>
      </c>
      <c r="E341" s="55"/>
    </row>
    <row r="342" spans="3:5" ht="12.75">
      <c r="C342" s="84">
        <v>4230</v>
      </c>
      <c r="D342" s="66"/>
      <c r="E342" s="67">
        <v>16000</v>
      </c>
    </row>
    <row r="343" spans="3:5" ht="12.75">
      <c r="C343" s="84">
        <v>4231</v>
      </c>
      <c r="D343" s="66"/>
      <c r="E343" s="67">
        <v>10000</v>
      </c>
    </row>
    <row r="344" spans="3:5" ht="12.75">
      <c r="C344" s="84">
        <v>4233</v>
      </c>
      <c r="D344" s="66"/>
      <c r="E344" s="67">
        <v>24000</v>
      </c>
    </row>
    <row r="345" spans="3:5" ht="12.75">
      <c r="C345" s="84">
        <v>4234</v>
      </c>
      <c r="D345" s="66"/>
      <c r="E345" s="67">
        <v>12000</v>
      </c>
    </row>
    <row r="346" spans="3:5" ht="12.75">
      <c r="C346" s="153">
        <v>4251</v>
      </c>
      <c r="D346" s="154">
        <v>24000</v>
      </c>
      <c r="E346" s="55"/>
    </row>
    <row r="347" spans="3:5" ht="12.75">
      <c r="C347" s="60">
        <v>4252</v>
      </c>
      <c r="D347" s="62">
        <v>22000</v>
      </c>
      <c r="E347" s="55"/>
    </row>
    <row r="348" spans="3:5" ht="12.75">
      <c r="C348" s="60">
        <v>4260</v>
      </c>
      <c r="D348" s="62">
        <v>3000</v>
      </c>
      <c r="E348" s="55"/>
    </row>
    <row r="349" spans="3:5" ht="12.75">
      <c r="C349" s="60">
        <v>4266</v>
      </c>
      <c r="D349" s="62">
        <v>7000</v>
      </c>
      <c r="E349" s="55"/>
    </row>
    <row r="350" spans="3:5" ht="12.75">
      <c r="C350" s="60">
        <v>4267</v>
      </c>
      <c r="D350" s="62">
        <v>4000</v>
      </c>
      <c r="E350" s="55"/>
    </row>
    <row r="351" spans="3:5" ht="12.75">
      <c r="C351" s="153">
        <v>4287</v>
      </c>
      <c r="D351" s="154">
        <v>12000</v>
      </c>
      <c r="E351" s="55"/>
    </row>
    <row r="352" spans="3:5" ht="12.75">
      <c r="C352" s="60">
        <v>4801</v>
      </c>
      <c r="D352" s="62"/>
      <c r="E352" s="55">
        <v>14000</v>
      </c>
    </row>
    <row r="353" spans="3:5" ht="12.75">
      <c r="C353" s="60">
        <v>4802</v>
      </c>
      <c r="D353" s="62"/>
      <c r="E353" s="55">
        <v>8000</v>
      </c>
    </row>
    <row r="354" spans="3:5" ht="12.75">
      <c r="C354" s="60">
        <v>4831</v>
      </c>
      <c r="D354" s="62">
        <v>14000</v>
      </c>
      <c r="E354" s="55"/>
    </row>
    <row r="355" spans="3:5" ht="12.75">
      <c r="C355" s="60">
        <v>4832</v>
      </c>
      <c r="D355" s="62">
        <v>8000</v>
      </c>
      <c r="E355" s="55"/>
    </row>
    <row r="356" spans="3:5" ht="12.75">
      <c r="C356" s="60">
        <v>4901</v>
      </c>
      <c r="D356" s="62"/>
      <c r="E356" s="55">
        <v>26000</v>
      </c>
    </row>
    <row r="357" spans="3:5" ht="12.75">
      <c r="C357" s="60">
        <v>4902</v>
      </c>
      <c r="D357" s="62"/>
      <c r="E357" s="55">
        <v>30000</v>
      </c>
    </row>
    <row r="358" spans="3:5" ht="12.75">
      <c r="C358" s="60">
        <v>4931</v>
      </c>
      <c r="D358" s="62">
        <v>26000</v>
      </c>
      <c r="E358" s="55"/>
    </row>
    <row r="359" spans="3:5" ht="13.5" thickBot="1">
      <c r="C359" s="59" t="s">
        <v>161</v>
      </c>
      <c r="D359" s="63">
        <f>SUM(D336:D358)</f>
        <v>183000</v>
      </c>
      <c r="E359" s="56">
        <f>SUM(E336:E358)</f>
        <v>183000</v>
      </c>
    </row>
    <row r="360" spans="3:5" ht="13.5" thickTop="1">
      <c r="C360" s="60"/>
      <c r="D360" s="60"/>
      <c r="E360" s="57"/>
    </row>
    <row r="361" spans="3:5" ht="12.75">
      <c r="C361" s="60"/>
      <c r="D361" s="60"/>
      <c r="E361" s="57"/>
    </row>
    <row r="362" spans="3:5" ht="12.75">
      <c r="C362" s="59" t="s">
        <v>162</v>
      </c>
      <c r="D362" s="60"/>
      <c r="E362" s="57"/>
    </row>
    <row r="363" spans="3:5" ht="12.75">
      <c r="C363" s="60">
        <v>3310</v>
      </c>
      <c r="D363" s="62"/>
      <c r="E363" s="55">
        <v>28000</v>
      </c>
    </row>
    <row r="364" spans="3:5" ht="12.75">
      <c r="C364" s="60">
        <v>5200</v>
      </c>
      <c r="D364" s="62"/>
      <c r="E364" s="55">
        <v>54000</v>
      </c>
    </row>
    <row r="365" spans="3:5" ht="12.75">
      <c r="C365" s="60">
        <v>5730</v>
      </c>
      <c r="D365" s="62">
        <v>34000</v>
      </c>
      <c r="E365" s="55"/>
    </row>
    <row r="366" spans="3:5" ht="12.75">
      <c r="C366" s="60">
        <v>5765</v>
      </c>
      <c r="D366" s="62">
        <v>5000</v>
      </c>
      <c r="E366" s="55"/>
    </row>
    <row r="367" spans="3:5" ht="12.75">
      <c r="C367" s="60">
        <v>6100</v>
      </c>
      <c r="D367" s="62">
        <v>43000</v>
      </c>
      <c r="E367" s="55"/>
    </row>
    <row r="368" spans="3:5" ht="13.5" thickBot="1">
      <c r="C368" s="133" t="s">
        <v>161</v>
      </c>
      <c r="D368" s="63">
        <f>SUM(D363:D367)</f>
        <v>82000</v>
      </c>
      <c r="E368" s="56">
        <f>SUM(E363:E367)</f>
        <v>82000</v>
      </c>
    </row>
    <row r="369" ht="13.5" thickTop="1"/>
    <row r="372" spans="1:11" ht="15.75">
      <c r="A372" s="27" t="s">
        <v>123</v>
      </c>
      <c r="J372" s="28"/>
      <c r="K372" s="28"/>
    </row>
    <row r="373" spans="10:11" ht="12.75">
      <c r="J373" s="28"/>
      <c r="K373" s="28"/>
    </row>
    <row r="374" spans="1:11" ht="12.75">
      <c r="A374" s="13" t="s">
        <v>213</v>
      </c>
      <c r="J374" s="28"/>
      <c r="K374" s="28"/>
    </row>
    <row r="375" spans="1:11" ht="12.75">
      <c r="A375" s="13" t="s">
        <v>212</v>
      </c>
      <c r="J375" s="28"/>
      <c r="K375" s="28"/>
    </row>
    <row r="376" spans="1:11" ht="12.75">
      <c r="A376" s="13"/>
      <c r="J376" s="28"/>
      <c r="K376" s="28"/>
    </row>
    <row r="377" spans="1:11" ht="12.75">
      <c r="A377" s="13"/>
      <c r="B377" s="44" t="s">
        <v>190</v>
      </c>
      <c r="C377" s="32"/>
      <c r="D377" s="32"/>
      <c r="E377" s="32"/>
      <c r="F377" s="32"/>
      <c r="G377" s="32"/>
      <c r="H377" s="33"/>
      <c r="J377" s="28"/>
      <c r="K377" s="28"/>
    </row>
    <row r="378" spans="2:11" ht="12.75">
      <c r="B378" s="71" t="s">
        <v>124</v>
      </c>
      <c r="C378" s="72" t="s">
        <v>125</v>
      </c>
      <c r="D378" s="46"/>
      <c r="E378" s="46"/>
      <c r="F378" s="46"/>
      <c r="G378" s="73">
        <v>28000</v>
      </c>
      <c r="H378" s="48"/>
      <c r="J378" s="30"/>
      <c r="K378" s="28"/>
    </row>
    <row r="379" spans="2:11" ht="12.75">
      <c r="B379" s="45" t="s">
        <v>126</v>
      </c>
      <c r="C379" s="46" t="s">
        <v>127</v>
      </c>
      <c r="D379" s="46"/>
      <c r="E379" s="46"/>
      <c r="F379" s="46"/>
      <c r="G379" s="47">
        <v>54000</v>
      </c>
      <c r="H379" s="48"/>
      <c r="J379" s="28"/>
      <c r="K379" s="28"/>
    </row>
    <row r="380" spans="2:11" ht="12.75">
      <c r="B380" s="45"/>
      <c r="C380" s="46" t="s">
        <v>128</v>
      </c>
      <c r="D380" s="46" t="s">
        <v>215</v>
      </c>
      <c r="E380" s="46"/>
      <c r="F380" s="46"/>
      <c r="G380" s="47"/>
      <c r="H380" s="48"/>
      <c r="J380" s="28"/>
      <c r="K380" s="28"/>
    </row>
    <row r="381" spans="2:11" ht="12.75">
      <c r="B381" s="45"/>
      <c r="C381" s="46"/>
      <c r="D381" s="46" t="s">
        <v>214</v>
      </c>
      <c r="E381" s="46"/>
      <c r="F381" s="46"/>
      <c r="G381" s="47"/>
      <c r="H381" s="48">
        <v>34000</v>
      </c>
      <c r="J381" s="28"/>
      <c r="K381" s="28"/>
    </row>
    <row r="382" spans="2:11" ht="12.75">
      <c r="B382" s="45"/>
      <c r="C382" s="46" t="s">
        <v>110</v>
      </c>
      <c r="D382" s="46" t="s">
        <v>205</v>
      </c>
      <c r="E382" s="46"/>
      <c r="F382" s="46"/>
      <c r="G382" s="47"/>
      <c r="H382" s="48"/>
      <c r="J382" s="28"/>
      <c r="K382" s="28"/>
    </row>
    <row r="383" spans="2:11" ht="12.75">
      <c r="B383" s="45"/>
      <c r="C383" s="46"/>
      <c r="D383" s="46" t="s">
        <v>206</v>
      </c>
      <c r="E383" s="46"/>
      <c r="F383" s="46"/>
      <c r="G383" s="47"/>
      <c r="H383" s="48">
        <v>5000</v>
      </c>
      <c r="J383" s="28"/>
      <c r="K383" s="28"/>
    </row>
    <row r="384" spans="2:11" ht="12.75">
      <c r="B384" s="34"/>
      <c r="C384" s="35" t="s">
        <v>129</v>
      </c>
      <c r="D384" s="35" t="s">
        <v>130</v>
      </c>
      <c r="E384" s="35"/>
      <c r="F384" s="35"/>
      <c r="G384" s="49"/>
      <c r="H384" s="50">
        <v>43000</v>
      </c>
      <c r="J384" s="28"/>
      <c r="K384" s="28"/>
    </row>
    <row r="385" spans="10:11" ht="12.75">
      <c r="J385" s="28"/>
      <c r="K385" s="28"/>
    </row>
    <row r="386" spans="1:11" ht="12.75">
      <c r="A386" s="13" t="s">
        <v>151</v>
      </c>
      <c r="J386" s="28"/>
      <c r="K386" s="28"/>
    </row>
    <row r="387" spans="1:11" ht="12.75">
      <c r="A387" s="2"/>
      <c r="J387" s="28"/>
      <c r="K387" s="28"/>
    </row>
    <row r="388" spans="1:11" ht="12.75">
      <c r="A388" s="2"/>
      <c r="B388" s="44" t="s">
        <v>184</v>
      </c>
      <c r="C388" s="32"/>
      <c r="D388" s="32"/>
      <c r="E388" s="32"/>
      <c r="F388" s="32"/>
      <c r="G388" s="32"/>
      <c r="H388" s="33"/>
      <c r="J388" s="28"/>
      <c r="K388" s="28"/>
    </row>
    <row r="389" spans="1:11" ht="12.75">
      <c r="A389" s="2"/>
      <c r="B389" s="45" t="s">
        <v>131</v>
      </c>
      <c r="C389" s="46" t="s">
        <v>103</v>
      </c>
      <c r="D389" s="46"/>
      <c r="E389" s="46"/>
      <c r="F389" s="46"/>
      <c r="G389" s="47">
        <v>13000</v>
      </c>
      <c r="H389" s="48"/>
      <c r="J389" s="28"/>
      <c r="K389" s="28"/>
    </row>
    <row r="390" spans="1:11" ht="12.75">
      <c r="A390" s="2"/>
      <c r="B390" s="45" t="s">
        <v>132</v>
      </c>
      <c r="C390" s="46" t="s">
        <v>105</v>
      </c>
      <c r="D390" s="46"/>
      <c r="E390" s="46"/>
      <c r="F390" s="46"/>
      <c r="G390" s="47">
        <v>30000</v>
      </c>
      <c r="H390" s="48"/>
      <c r="J390" s="28"/>
      <c r="K390" s="28"/>
    </row>
    <row r="391" spans="1:11" ht="12.75">
      <c r="A391" s="2"/>
      <c r="B391" s="71" t="s">
        <v>133</v>
      </c>
      <c r="C391" s="72" t="s">
        <v>134</v>
      </c>
      <c r="D391" s="46"/>
      <c r="E391" s="46"/>
      <c r="F391" s="46"/>
      <c r="G391" s="73">
        <v>7000</v>
      </c>
      <c r="H391" s="48"/>
      <c r="J391" s="30"/>
      <c r="K391" s="28"/>
    </row>
    <row r="392" spans="1:11" ht="12.75">
      <c r="A392" s="2"/>
      <c r="B392" s="45"/>
      <c r="C392" s="46" t="s">
        <v>93</v>
      </c>
      <c r="D392" s="46" t="s">
        <v>94</v>
      </c>
      <c r="E392" s="46"/>
      <c r="F392" s="46"/>
      <c r="G392" s="47"/>
      <c r="H392" s="48">
        <v>14000</v>
      </c>
      <c r="J392" s="28"/>
      <c r="K392" s="28"/>
    </row>
    <row r="393" spans="1:11" ht="12.75">
      <c r="A393" s="2"/>
      <c r="B393" s="45"/>
      <c r="C393" s="46" t="s">
        <v>135</v>
      </c>
      <c r="D393" s="46" t="s">
        <v>217</v>
      </c>
      <c r="E393" s="46"/>
      <c r="F393" s="46"/>
      <c r="G393" s="47"/>
      <c r="H393" s="48"/>
      <c r="J393" s="28"/>
      <c r="K393" s="28"/>
    </row>
    <row r="394" spans="1:11" ht="12.75">
      <c r="A394" s="2"/>
      <c r="B394" s="45"/>
      <c r="C394" s="46"/>
      <c r="D394" s="46" t="s">
        <v>216</v>
      </c>
      <c r="E394" s="46"/>
      <c r="F394" s="46"/>
      <c r="G394" s="47"/>
      <c r="H394" s="48">
        <v>22000</v>
      </c>
      <c r="J394" s="28"/>
      <c r="K394" s="28"/>
    </row>
    <row r="395" spans="1:11" ht="12.75">
      <c r="A395" s="2"/>
      <c r="B395" s="45"/>
      <c r="C395" s="46" t="s">
        <v>136</v>
      </c>
      <c r="D395" s="46" t="s">
        <v>219</v>
      </c>
      <c r="E395" s="46"/>
      <c r="F395" s="46"/>
      <c r="G395" s="47"/>
      <c r="H395" s="48"/>
      <c r="J395" s="28"/>
      <c r="K395" s="28"/>
    </row>
    <row r="396" spans="1:11" ht="12.75">
      <c r="A396" s="2"/>
      <c r="B396" s="45"/>
      <c r="C396" s="46"/>
      <c r="D396" s="46" t="s">
        <v>218</v>
      </c>
      <c r="E396" s="46"/>
      <c r="F396" s="46"/>
      <c r="G396" s="47"/>
      <c r="H396" s="48">
        <v>3000</v>
      </c>
      <c r="J396" s="28"/>
      <c r="K396" s="28"/>
    </row>
    <row r="397" spans="1:11" ht="12.75">
      <c r="A397" s="2"/>
      <c r="B397" s="45"/>
      <c r="C397" s="46" t="s">
        <v>138</v>
      </c>
      <c r="D397" s="46" t="s">
        <v>220</v>
      </c>
      <c r="E397" s="46"/>
      <c r="F397" s="46"/>
      <c r="G397" s="47"/>
      <c r="H397" s="48"/>
      <c r="J397" s="28"/>
      <c r="K397" s="28"/>
    </row>
    <row r="398" spans="1:11" ht="12.75">
      <c r="A398" s="2"/>
      <c r="B398" s="45"/>
      <c r="C398" s="46"/>
      <c r="D398" s="46" t="s">
        <v>193</v>
      </c>
      <c r="E398" s="46"/>
      <c r="F398" s="46"/>
      <c r="G398" s="47"/>
      <c r="H398" s="48">
        <v>7000</v>
      </c>
      <c r="J398" s="28"/>
      <c r="K398" s="28"/>
    </row>
    <row r="399" spans="2:11" ht="12.75">
      <c r="B399" s="45"/>
      <c r="C399" s="46" t="s">
        <v>139</v>
      </c>
      <c r="D399" s="46" t="s">
        <v>223</v>
      </c>
      <c r="E399" s="46"/>
      <c r="F399" s="46"/>
      <c r="G399" s="47"/>
      <c r="H399" s="48"/>
      <c r="J399" s="28"/>
      <c r="K399" s="28"/>
    </row>
    <row r="400" spans="2:11" ht="12.75">
      <c r="B400" s="45"/>
      <c r="C400" s="46"/>
      <c r="D400" s="46" t="s">
        <v>221</v>
      </c>
      <c r="E400" s="46"/>
      <c r="F400" s="46"/>
      <c r="G400" s="47"/>
      <c r="H400" s="48"/>
      <c r="J400" s="28"/>
      <c r="K400" s="28"/>
    </row>
    <row r="401" spans="2:11" ht="12.75">
      <c r="B401" s="34"/>
      <c r="C401" s="35"/>
      <c r="D401" s="35" t="s">
        <v>222</v>
      </c>
      <c r="E401" s="35"/>
      <c r="F401" s="35"/>
      <c r="G401" s="49"/>
      <c r="H401" s="50">
        <v>4000</v>
      </c>
      <c r="J401" s="28"/>
      <c r="K401" s="28"/>
    </row>
    <row r="402" spans="10:11" ht="12.75">
      <c r="J402" s="28"/>
      <c r="K402" s="28"/>
    </row>
    <row r="403" spans="1:11" ht="12.75">
      <c r="A403" s="13" t="s">
        <v>152</v>
      </c>
      <c r="J403" s="28"/>
      <c r="K403" s="28"/>
    </row>
    <row r="404" spans="1:11" ht="12.75">
      <c r="A404" s="13"/>
      <c r="J404" s="28"/>
      <c r="K404" s="28"/>
    </row>
    <row r="405" spans="1:11" ht="12.75">
      <c r="A405" s="13"/>
      <c r="B405" s="44" t="s">
        <v>184</v>
      </c>
      <c r="C405" s="32"/>
      <c r="D405" s="32"/>
      <c r="E405" s="32"/>
      <c r="F405" s="32"/>
      <c r="G405" s="32"/>
      <c r="H405" s="33"/>
      <c r="J405" s="28"/>
      <c r="K405" s="28"/>
    </row>
    <row r="406" spans="2:11" ht="12.75">
      <c r="B406" s="45" t="s">
        <v>140</v>
      </c>
      <c r="C406" s="46" t="s">
        <v>141</v>
      </c>
      <c r="D406" s="46"/>
      <c r="E406" s="46"/>
      <c r="F406" s="46"/>
      <c r="G406" s="47">
        <v>30000</v>
      </c>
      <c r="H406" s="48"/>
      <c r="J406" s="28"/>
      <c r="K406" s="28"/>
    </row>
    <row r="407" spans="2:11" ht="12.75">
      <c r="B407" s="34"/>
      <c r="C407" s="35" t="s">
        <v>142</v>
      </c>
      <c r="D407" s="74" t="s">
        <v>134</v>
      </c>
      <c r="E407" s="35"/>
      <c r="F407" s="35"/>
      <c r="G407" s="49"/>
      <c r="H407" s="50">
        <v>30000</v>
      </c>
      <c r="J407" s="28"/>
      <c r="K407" s="28"/>
    </row>
    <row r="408" spans="10:11" ht="12.75">
      <c r="J408" s="28"/>
      <c r="K408" s="28"/>
    </row>
    <row r="409" spans="1:11" ht="12.75">
      <c r="A409" s="13" t="s">
        <v>225</v>
      </c>
      <c r="J409" s="28"/>
      <c r="K409" s="28"/>
    </row>
    <row r="410" spans="1:11" ht="12.75">
      <c r="A410" s="13" t="s">
        <v>224</v>
      </c>
      <c r="J410" s="28"/>
      <c r="K410" s="28"/>
    </row>
    <row r="411" spans="1:11" ht="12.75">
      <c r="A411" s="13"/>
      <c r="J411" s="28"/>
      <c r="K411" s="28"/>
    </row>
    <row r="412" spans="1:11" ht="12.75">
      <c r="A412" s="13"/>
      <c r="B412" s="44" t="s">
        <v>184</v>
      </c>
      <c r="C412" s="32"/>
      <c r="D412" s="32"/>
      <c r="E412" s="32"/>
      <c r="F412" s="32"/>
      <c r="G412" s="32"/>
      <c r="H412" s="33"/>
      <c r="J412" s="28"/>
      <c r="K412" s="28"/>
    </row>
    <row r="413" spans="2:11" ht="12.75">
      <c r="B413" s="45" t="s">
        <v>143</v>
      </c>
      <c r="C413" s="46" t="s">
        <v>144</v>
      </c>
      <c r="D413" s="46"/>
      <c r="E413" s="46"/>
      <c r="F413" s="46"/>
      <c r="G413" s="47">
        <v>26000</v>
      </c>
      <c r="H413" s="48"/>
      <c r="J413" s="28"/>
      <c r="K413" s="28"/>
    </row>
    <row r="414" spans="2:11" ht="12.75">
      <c r="B414" s="45"/>
      <c r="C414" s="46" t="s">
        <v>145</v>
      </c>
      <c r="D414" s="46" t="s">
        <v>227</v>
      </c>
      <c r="E414" s="46"/>
      <c r="F414" s="46"/>
      <c r="G414" s="47"/>
      <c r="H414" s="48"/>
      <c r="J414" s="28"/>
      <c r="K414" s="28"/>
    </row>
    <row r="415" spans="2:11" ht="12.75">
      <c r="B415" s="34"/>
      <c r="C415" s="35"/>
      <c r="D415" s="35" t="s">
        <v>226</v>
      </c>
      <c r="E415" s="35"/>
      <c r="F415" s="35"/>
      <c r="G415" s="49"/>
      <c r="H415" s="50">
        <v>26000</v>
      </c>
      <c r="J415" s="28"/>
      <c r="K415" s="28"/>
    </row>
    <row r="416" spans="10:11" ht="12.75">
      <c r="J416" s="28"/>
      <c r="K416" s="28"/>
    </row>
    <row r="417" spans="1:11" ht="12.75">
      <c r="A417" s="13" t="s">
        <v>252</v>
      </c>
      <c r="J417" s="28"/>
      <c r="K417" s="28"/>
    </row>
    <row r="418" spans="1:11" ht="12.75">
      <c r="A418" s="13" t="s">
        <v>422</v>
      </c>
      <c r="J418" s="28"/>
      <c r="K418" s="28"/>
    </row>
    <row r="419" spans="1:11" ht="12.75">
      <c r="A419" s="13"/>
      <c r="J419" s="28"/>
      <c r="K419" s="28"/>
    </row>
    <row r="420" spans="1:11" ht="12.75">
      <c r="A420" s="13"/>
      <c r="B420" s="44" t="s">
        <v>184</v>
      </c>
      <c r="C420" s="32"/>
      <c r="D420" s="32"/>
      <c r="E420" s="32"/>
      <c r="F420" s="32"/>
      <c r="G420" s="32"/>
      <c r="H420" s="33"/>
      <c r="J420" s="28"/>
      <c r="K420" s="28"/>
    </row>
    <row r="421" spans="2:11" ht="12.75">
      <c r="B421" s="85" t="s">
        <v>414</v>
      </c>
      <c r="C421" s="68" t="s">
        <v>228</v>
      </c>
      <c r="D421" s="46"/>
      <c r="E421" s="46"/>
      <c r="F421" s="46"/>
      <c r="G421" s="46"/>
      <c r="H421" s="53"/>
      <c r="J421" s="31"/>
      <c r="K421" s="28"/>
    </row>
    <row r="422" spans="2:11" ht="12.75">
      <c r="B422" s="85"/>
      <c r="C422" s="68" t="s">
        <v>203</v>
      </c>
      <c r="D422" s="46"/>
      <c r="E422" s="46"/>
      <c r="F422" s="46"/>
      <c r="G422" s="75">
        <v>16000</v>
      </c>
      <c r="H422" s="48"/>
      <c r="J422" s="31"/>
      <c r="K422" s="28"/>
    </row>
    <row r="423" spans="2:11" ht="12.75">
      <c r="B423" s="85" t="s">
        <v>415</v>
      </c>
      <c r="C423" s="68" t="s">
        <v>229</v>
      </c>
      <c r="D423" s="46"/>
      <c r="E423" s="46"/>
      <c r="F423" s="46"/>
      <c r="G423" s="75"/>
      <c r="H423" s="48"/>
      <c r="J423" s="31"/>
      <c r="K423" s="28"/>
    </row>
    <row r="424" spans="2:11" ht="12.75">
      <c r="B424" s="85"/>
      <c r="C424" s="68" t="s">
        <v>203</v>
      </c>
      <c r="D424" s="46"/>
      <c r="E424" s="46"/>
      <c r="F424" s="46"/>
      <c r="G424" s="75">
        <v>10000</v>
      </c>
      <c r="H424" s="48"/>
      <c r="J424" s="31"/>
      <c r="K424" s="28"/>
    </row>
    <row r="425" spans="2:11" ht="12.75">
      <c r="B425" s="85" t="s">
        <v>416</v>
      </c>
      <c r="C425" s="68" t="s">
        <v>107</v>
      </c>
      <c r="D425" s="46"/>
      <c r="E425" s="46"/>
      <c r="F425" s="46"/>
      <c r="G425" s="75">
        <v>24000</v>
      </c>
      <c r="H425" s="48"/>
      <c r="J425" s="31"/>
      <c r="K425" s="28"/>
    </row>
    <row r="426" spans="2:11" ht="12.75">
      <c r="B426" s="85" t="s">
        <v>417</v>
      </c>
      <c r="C426" s="68" t="s">
        <v>108</v>
      </c>
      <c r="D426" s="46"/>
      <c r="E426" s="46"/>
      <c r="F426" s="46"/>
      <c r="G426" s="75">
        <v>12000</v>
      </c>
      <c r="H426" s="48"/>
      <c r="J426" s="31"/>
      <c r="K426" s="28"/>
    </row>
    <row r="427" spans="2:11" ht="12.75">
      <c r="B427" s="45"/>
      <c r="C427" s="155" t="s">
        <v>418</v>
      </c>
      <c r="D427" s="199" t="s">
        <v>146</v>
      </c>
      <c r="E427" s="199"/>
      <c r="F427" s="199"/>
      <c r="G427" s="156"/>
      <c r="H427" s="157">
        <v>16000</v>
      </c>
      <c r="J427" s="28"/>
      <c r="K427" s="28"/>
    </row>
    <row r="428" spans="2:11" ht="12.75">
      <c r="B428" s="45"/>
      <c r="C428" s="155" t="s">
        <v>419</v>
      </c>
      <c r="D428" s="199" t="s">
        <v>147</v>
      </c>
      <c r="E428" s="199"/>
      <c r="F428" s="199"/>
      <c r="G428" s="156"/>
      <c r="H428" s="157">
        <v>10000</v>
      </c>
      <c r="J428" s="28"/>
      <c r="K428" s="28"/>
    </row>
    <row r="429" spans="2:11" ht="27.75" customHeight="1">
      <c r="B429" s="45"/>
      <c r="C429" s="155" t="s">
        <v>420</v>
      </c>
      <c r="D429" s="199" t="s">
        <v>248</v>
      </c>
      <c r="E429" s="199"/>
      <c r="F429" s="199"/>
      <c r="G429" s="156"/>
      <c r="H429" s="157">
        <v>24000</v>
      </c>
      <c r="J429" s="28"/>
      <c r="K429" s="28"/>
    </row>
    <row r="430" spans="2:11" ht="12.75">
      <c r="B430" s="34"/>
      <c r="C430" s="158" t="s">
        <v>421</v>
      </c>
      <c r="D430" s="74" t="s">
        <v>148</v>
      </c>
      <c r="E430" s="74"/>
      <c r="F430" s="74"/>
      <c r="G430" s="159"/>
      <c r="H430" s="160">
        <v>12000</v>
      </c>
      <c r="J430" s="28"/>
      <c r="K430" s="28"/>
    </row>
    <row r="431" spans="10:11" ht="12.75">
      <c r="J431" s="28"/>
      <c r="K431" s="28"/>
    </row>
    <row r="432" spans="1:11" ht="12.75">
      <c r="A432" s="13" t="s">
        <v>231</v>
      </c>
      <c r="J432" s="28"/>
      <c r="K432" s="28"/>
    </row>
    <row r="433" spans="1:11" ht="12.75">
      <c r="A433" s="13" t="s">
        <v>230</v>
      </c>
      <c r="J433" s="28"/>
      <c r="K433" s="28"/>
    </row>
    <row r="434" spans="1:11" ht="12.75">
      <c r="A434" s="13"/>
      <c r="J434" s="28"/>
      <c r="K434" s="28"/>
    </row>
    <row r="435" spans="1:11" ht="12.75">
      <c r="A435" s="13"/>
      <c r="B435" s="44" t="s">
        <v>184</v>
      </c>
      <c r="C435" s="32"/>
      <c r="D435" s="32"/>
      <c r="E435" s="32"/>
      <c r="F435" s="32"/>
      <c r="G435" s="32"/>
      <c r="H435" s="33"/>
      <c r="J435" s="28"/>
      <c r="K435" s="28"/>
    </row>
    <row r="436" spans="1:11" ht="12.75">
      <c r="A436" s="2"/>
      <c r="B436" s="45" t="s">
        <v>153</v>
      </c>
      <c r="C436" s="46" t="s">
        <v>149</v>
      </c>
      <c r="D436" s="46"/>
      <c r="E436" s="46"/>
      <c r="F436" s="46"/>
      <c r="G436" s="47">
        <v>14000</v>
      </c>
      <c r="H436" s="48"/>
      <c r="I436" s="28"/>
      <c r="J436" s="28"/>
      <c r="K436" s="28"/>
    </row>
    <row r="437" spans="2:11" ht="12.75">
      <c r="B437" s="45"/>
      <c r="C437" s="46" t="s">
        <v>154</v>
      </c>
      <c r="D437" s="46" t="s">
        <v>232</v>
      </c>
      <c r="E437" s="46"/>
      <c r="F437" s="46"/>
      <c r="G437" s="47"/>
      <c r="H437" s="48"/>
      <c r="K437" s="28"/>
    </row>
    <row r="438" spans="2:11" ht="12.75">
      <c r="B438" s="34"/>
      <c r="C438" s="35"/>
      <c r="D438" s="35" t="s">
        <v>226</v>
      </c>
      <c r="E438" s="35"/>
      <c r="F438" s="35"/>
      <c r="G438" s="49"/>
      <c r="H438" s="50">
        <v>14000</v>
      </c>
      <c r="K438" s="28"/>
    </row>
    <row r="439" spans="10:11" ht="12.75">
      <c r="J439" s="28"/>
      <c r="K439" s="28"/>
    </row>
    <row r="440" spans="1:11" ht="12.75">
      <c r="A440" s="13" t="s">
        <v>234</v>
      </c>
      <c r="J440" s="28"/>
      <c r="K440" s="28"/>
    </row>
    <row r="441" spans="1:11" ht="12.75">
      <c r="A441" s="13" t="s">
        <v>233</v>
      </c>
      <c r="J441" s="28"/>
      <c r="K441" s="28"/>
    </row>
    <row r="442" spans="1:11" ht="12.75">
      <c r="A442" s="13"/>
      <c r="J442" s="28"/>
      <c r="K442" s="28"/>
    </row>
    <row r="443" spans="1:11" ht="12.75">
      <c r="A443" s="13"/>
      <c r="B443" s="44" t="s">
        <v>184</v>
      </c>
      <c r="C443" s="32"/>
      <c r="D443" s="32"/>
      <c r="E443" s="32"/>
      <c r="F443" s="32"/>
      <c r="G443" s="32"/>
      <c r="H443" s="33"/>
      <c r="J443" s="28"/>
      <c r="K443" s="28"/>
    </row>
    <row r="444" spans="1:11" ht="12.75">
      <c r="A444" s="2"/>
      <c r="B444" s="45" t="s">
        <v>155</v>
      </c>
      <c r="C444" s="46" t="s">
        <v>150</v>
      </c>
      <c r="D444" s="46"/>
      <c r="E444" s="46"/>
      <c r="F444" s="46"/>
      <c r="G444" s="47">
        <v>8000</v>
      </c>
      <c r="H444" s="48"/>
      <c r="I444" s="28"/>
      <c r="J444" s="28"/>
      <c r="K444" s="28"/>
    </row>
    <row r="445" spans="2:11" ht="12.75">
      <c r="B445" s="45"/>
      <c r="C445" s="46" t="s">
        <v>156</v>
      </c>
      <c r="D445" s="46" t="s">
        <v>232</v>
      </c>
      <c r="E445" s="46"/>
      <c r="F445" s="46"/>
      <c r="G445" s="47"/>
      <c r="H445" s="48"/>
      <c r="K445" s="28"/>
    </row>
    <row r="446" spans="2:8" ht="12.75">
      <c r="B446" s="34"/>
      <c r="C446" s="35"/>
      <c r="D446" s="35" t="s">
        <v>235</v>
      </c>
      <c r="E446" s="35"/>
      <c r="F446" s="35"/>
      <c r="G446" s="49"/>
      <c r="H446" s="50">
        <v>8000</v>
      </c>
    </row>
    <row r="449" spans="3:5" ht="12.75">
      <c r="C449" s="194" t="s">
        <v>236</v>
      </c>
      <c r="D449" s="194"/>
      <c r="E449" s="194"/>
    </row>
    <row r="451" spans="3:5" ht="12.75">
      <c r="C451" s="58"/>
      <c r="D451" s="64" t="s">
        <v>158</v>
      </c>
      <c r="E451" s="65" t="s">
        <v>159</v>
      </c>
    </row>
    <row r="452" spans="3:5" ht="12.75">
      <c r="C452" s="59" t="s">
        <v>160</v>
      </c>
      <c r="D452" s="61"/>
      <c r="E452" s="54"/>
    </row>
    <row r="453" spans="3:5" ht="12.75">
      <c r="C453" s="60">
        <v>4201</v>
      </c>
      <c r="D453" s="62">
        <v>0</v>
      </c>
      <c r="E453" s="55"/>
    </row>
    <row r="454" spans="3:5" ht="12.75">
      <c r="C454" s="60">
        <v>4450</v>
      </c>
      <c r="D454" s="62"/>
      <c r="E454" s="55"/>
    </row>
    <row r="455" spans="3:5" ht="13.5" thickBot="1">
      <c r="C455" s="59" t="s">
        <v>161</v>
      </c>
      <c r="D455" s="63">
        <f>SUM(D453:D454)</f>
        <v>0</v>
      </c>
      <c r="E455" s="56">
        <f>SUM(E453:E454)</f>
        <v>0</v>
      </c>
    </row>
    <row r="456" spans="3:5" ht="13.5" thickTop="1">
      <c r="C456" s="60"/>
      <c r="D456" s="60"/>
      <c r="E456" s="57"/>
    </row>
    <row r="457" spans="3:5" ht="12.75">
      <c r="C457" s="60"/>
      <c r="D457" s="60"/>
      <c r="E457" s="57"/>
    </row>
    <row r="458" spans="3:5" ht="12.75">
      <c r="C458" s="59" t="s">
        <v>162</v>
      </c>
      <c r="D458" s="60"/>
      <c r="E458" s="57"/>
    </row>
    <row r="459" spans="3:5" ht="12.75">
      <c r="C459" s="60">
        <v>1010</v>
      </c>
      <c r="D459" s="62"/>
      <c r="E459" s="55"/>
    </row>
    <row r="460" spans="3:5" ht="12.75">
      <c r="C460" s="60">
        <v>3310</v>
      </c>
      <c r="D460" s="62"/>
      <c r="E460" s="55">
        <v>0</v>
      </c>
    </row>
    <row r="461" spans="3:5" ht="13.5" thickBot="1">
      <c r="C461" s="133" t="s">
        <v>161</v>
      </c>
      <c r="D461" s="63">
        <f>SUM(D459:D460)</f>
        <v>0</v>
      </c>
      <c r="E461" s="56">
        <f>SUM(E459:E460)</f>
        <v>0</v>
      </c>
    </row>
    <row r="462" ht="13.5" thickTop="1"/>
    <row r="465" spans="1:8" ht="12.75">
      <c r="A465" s="191" t="s">
        <v>1</v>
      </c>
      <c r="B465" s="192"/>
      <c r="C465" s="192"/>
      <c r="D465" s="192"/>
      <c r="E465" s="192"/>
      <c r="F465" s="192"/>
      <c r="G465" s="192"/>
      <c r="H465" s="193"/>
    </row>
    <row r="466" spans="1:8" ht="12.75">
      <c r="A466" s="85" t="s">
        <v>2</v>
      </c>
      <c r="B466" s="46"/>
      <c r="C466" s="46"/>
      <c r="D466" s="46"/>
      <c r="E466" s="53"/>
      <c r="F466" s="46"/>
      <c r="G466" s="46"/>
      <c r="H466" s="53"/>
    </row>
    <row r="467" spans="1:8" ht="12.75">
      <c r="A467" s="149" t="s">
        <v>3</v>
      </c>
      <c r="B467" s="46"/>
      <c r="C467" s="46"/>
      <c r="D467" s="46"/>
      <c r="E467" s="5"/>
      <c r="F467" s="46"/>
      <c r="G467" s="46"/>
      <c r="H467" s="53"/>
    </row>
    <row r="468" spans="1:8" ht="12.75">
      <c r="A468" s="163" t="s">
        <v>237</v>
      </c>
      <c r="B468" s="46"/>
      <c r="C468" s="46"/>
      <c r="D468" s="46"/>
      <c r="E468" s="127">
        <v>-13000</v>
      </c>
      <c r="F468" s="46"/>
      <c r="G468" s="46"/>
      <c r="H468" s="53"/>
    </row>
    <row r="469" spans="1:8" ht="12.75">
      <c r="A469" s="149" t="s">
        <v>4</v>
      </c>
      <c r="B469" s="46"/>
      <c r="C469" s="46"/>
      <c r="D469" s="46"/>
      <c r="E469" s="5"/>
      <c r="F469" s="46"/>
      <c r="G469" s="46"/>
      <c r="H469" s="53"/>
    </row>
    <row r="470" spans="1:8" ht="12.75">
      <c r="A470" s="163" t="s">
        <v>423</v>
      </c>
      <c r="B470" s="46"/>
      <c r="C470" s="46"/>
      <c r="D470" s="46"/>
      <c r="E470" s="5">
        <v>30000</v>
      </c>
      <c r="F470" s="46"/>
      <c r="G470" s="46"/>
      <c r="H470" s="53"/>
    </row>
    <row r="471" spans="1:8" ht="12.75">
      <c r="A471" s="163" t="s">
        <v>424</v>
      </c>
      <c r="B471" s="46"/>
      <c r="C471" s="46"/>
      <c r="D471" s="46"/>
      <c r="E471" s="5"/>
      <c r="F471" s="46"/>
      <c r="G471" s="46"/>
      <c r="H471" s="53"/>
    </row>
    <row r="472" spans="1:8" ht="12.75">
      <c r="A472" s="163" t="s">
        <v>238</v>
      </c>
      <c r="B472" s="46"/>
      <c r="C472" s="46"/>
      <c r="D472" s="46"/>
      <c r="E472" s="127">
        <v>-30000</v>
      </c>
      <c r="F472" s="46"/>
      <c r="G472" s="46"/>
      <c r="H472" s="53"/>
    </row>
    <row r="473" spans="1:8" ht="12.75">
      <c r="A473" s="149" t="s">
        <v>5</v>
      </c>
      <c r="B473" s="46"/>
      <c r="C473" s="46"/>
      <c r="D473" s="46"/>
      <c r="E473" s="5"/>
      <c r="F473" s="46"/>
      <c r="G473" s="46"/>
      <c r="H473" s="53"/>
    </row>
    <row r="474" spans="1:8" ht="12.75">
      <c r="A474" s="163" t="s">
        <v>6</v>
      </c>
      <c r="B474" s="46"/>
      <c r="C474" s="46"/>
      <c r="D474" s="46"/>
      <c r="E474" s="5"/>
      <c r="F474" s="46"/>
      <c r="G474" s="46"/>
      <c r="H474" s="53"/>
    </row>
    <row r="475" spans="1:8" ht="12.75">
      <c r="A475" s="164" t="s">
        <v>239</v>
      </c>
      <c r="B475" s="46"/>
      <c r="C475" s="46"/>
      <c r="D475" s="46"/>
      <c r="E475" s="5">
        <v>36000</v>
      </c>
      <c r="F475" s="46"/>
      <c r="G475" s="46"/>
      <c r="H475" s="53"/>
    </row>
    <row r="476" spans="1:8" ht="12.75">
      <c r="A476" s="164" t="s">
        <v>425</v>
      </c>
      <c r="B476" s="46"/>
      <c r="C476" s="46"/>
      <c r="D476" s="46"/>
      <c r="E476" s="5">
        <v>18000</v>
      </c>
      <c r="F476" s="46"/>
      <c r="G476" s="46"/>
      <c r="H476" s="53"/>
    </row>
    <row r="477" spans="1:8" ht="12.75">
      <c r="A477" s="163" t="s">
        <v>7</v>
      </c>
      <c r="B477" s="46"/>
      <c r="C477" s="46"/>
      <c r="D477" s="46"/>
      <c r="E477" s="5"/>
      <c r="F477" s="46"/>
      <c r="G477" s="46"/>
      <c r="H477" s="53"/>
    </row>
    <row r="478" spans="1:8" ht="12.75">
      <c r="A478" s="164" t="s">
        <v>426</v>
      </c>
      <c r="B478" s="46"/>
      <c r="C478" s="46"/>
      <c r="D478" s="46"/>
      <c r="E478" s="5">
        <v>5000</v>
      </c>
      <c r="F478" s="46"/>
      <c r="G478" s="46"/>
      <c r="H478" s="53"/>
    </row>
    <row r="479" spans="1:8" ht="12.75">
      <c r="A479" s="164" t="s">
        <v>427</v>
      </c>
      <c r="B479" s="46"/>
      <c r="C479" s="46"/>
      <c r="D479" s="46"/>
      <c r="E479" s="5">
        <v>8000</v>
      </c>
      <c r="F479" s="46"/>
      <c r="G479" s="46"/>
      <c r="H479" s="53"/>
    </row>
    <row r="480" spans="1:8" ht="12.75">
      <c r="A480" s="164" t="s">
        <v>370</v>
      </c>
      <c r="B480" s="46"/>
      <c r="C480" s="46"/>
      <c r="D480" s="46"/>
      <c r="E480" s="5"/>
      <c r="F480" s="46"/>
      <c r="G480" s="46"/>
      <c r="H480" s="53"/>
    </row>
    <row r="481" spans="1:8" ht="13.5" thickBot="1">
      <c r="A481" s="85" t="s">
        <v>8</v>
      </c>
      <c r="B481" s="46"/>
      <c r="C481" s="46"/>
      <c r="D481" s="46"/>
      <c r="E481" s="6">
        <f>SUM(E467:E479)</f>
        <v>54000</v>
      </c>
      <c r="F481" s="46"/>
      <c r="G481" s="46"/>
      <c r="H481" s="53"/>
    </row>
    <row r="482" spans="1:8" ht="13.5" thickTop="1">
      <c r="A482" s="149"/>
      <c r="B482" s="46"/>
      <c r="C482" s="46"/>
      <c r="D482" s="46"/>
      <c r="E482" s="5"/>
      <c r="F482" s="46"/>
      <c r="G482" s="46"/>
      <c r="H482" s="53"/>
    </row>
    <row r="483" spans="1:8" ht="12.75">
      <c r="A483" s="85" t="s">
        <v>9</v>
      </c>
      <c r="B483" s="46"/>
      <c r="C483" s="46"/>
      <c r="D483" s="46"/>
      <c r="E483" s="5"/>
      <c r="F483" s="46"/>
      <c r="G483" s="46"/>
      <c r="H483" s="53"/>
    </row>
    <row r="484" spans="1:8" ht="12.75">
      <c r="A484" s="149" t="s">
        <v>10</v>
      </c>
      <c r="B484" s="46"/>
      <c r="C484" s="46"/>
      <c r="D484" s="46"/>
      <c r="E484" s="5"/>
      <c r="F484" s="46"/>
      <c r="G484" s="46"/>
      <c r="H484" s="53"/>
    </row>
    <row r="485" spans="1:8" ht="12.75">
      <c r="A485" s="163" t="s">
        <v>11</v>
      </c>
      <c r="B485" s="46"/>
      <c r="C485" s="46"/>
      <c r="D485" s="46"/>
      <c r="E485" s="5"/>
      <c r="F485" s="46"/>
      <c r="G485" s="46"/>
      <c r="H485" s="53"/>
    </row>
    <row r="486" spans="1:8" ht="12.75">
      <c r="A486" s="164" t="s">
        <v>240</v>
      </c>
      <c r="B486" s="46"/>
      <c r="C486" s="46"/>
      <c r="D486" s="46"/>
      <c r="E486" s="5">
        <v>54000</v>
      </c>
      <c r="F486" s="46"/>
      <c r="G486" s="46"/>
      <c r="H486" s="53"/>
    </row>
    <row r="487" spans="1:8" ht="13.5" thickBot="1">
      <c r="A487" s="85" t="s">
        <v>12</v>
      </c>
      <c r="B487" s="46"/>
      <c r="C487" s="46"/>
      <c r="D487" s="46"/>
      <c r="E487" s="6">
        <f>SUM(E484:E486)</f>
        <v>54000</v>
      </c>
      <c r="F487" s="46"/>
      <c r="G487" s="46"/>
      <c r="H487" s="53"/>
    </row>
    <row r="488" spans="1:8" ht="13.5" thickTop="1">
      <c r="A488" s="149"/>
      <c r="B488" s="46"/>
      <c r="C488" s="46"/>
      <c r="D488" s="46"/>
      <c r="E488" s="5"/>
      <c r="F488" s="46"/>
      <c r="G488" s="46"/>
      <c r="H488" s="53"/>
    </row>
    <row r="489" spans="1:8" ht="12.75">
      <c r="A489" s="85" t="s">
        <v>13</v>
      </c>
      <c r="B489" s="46"/>
      <c r="C489" s="46"/>
      <c r="D489" s="46"/>
      <c r="E489" s="5"/>
      <c r="F489" s="46"/>
      <c r="G489" s="46"/>
      <c r="H489" s="53"/>
    </row>
    <row r="490" spans="1:8" ht="12.75">
      <c r="A490" s="149" t="s">
        <v>428</v>
      </c>
      <c r="B490" s="46"/>
      <c r="C490" s="46"/>
      <c r="D490" s="46"/>
      <c r="E490" s="127">
        <v>-6000</v>
      </c>
      <c r="F490" s="46"/>
      <c r="G490" s="46"/>
      <c r="H490" s="53"/>
    </row>
    <row r="491" spans="1:8" ht="12.75">
      <c r="A491" s="149" t="s">
        <v>429</v>
      </c>
      <c r="B491" s="46"/>
      <c r="C491" s="46"/>
      <c r="D491" s="46"/>
      <c r="E491" s="127"/>
      <c r="F491" s="46"/>
      <c r="G491" s="46"/>
      <c r="H491" s="53"/>
    </row>
    <row r="492" spans="1:8" ht="12.75">
      <c r="A492" s="149" t="s">
        <v>369</v>
      </c>
      <c r="B492" s="46"/>
      <c r="C492" s="46"/>
      <c r="D492" s="46"/>
      <c r="E492" s="5">
        <v>12000</v>
      </c>
      <c r="F492" s="46"/>
      <c r="G492" s="46"/>
      <c r="H492" s="53"/>
    </row>
    <row r="493" spans="1:8" ht="12.75">
      <c r="A493" s="85" t="s">
        <v>430</v>
      </c>
      <c r="B493" s="46"/>
      <c r="C493" s="46"/>
      <c r="D493" s="46"/>
      <c r="E493" s="5"/>
      <c r="F493" s="46"/>
      <c r="G493" s="46"/>
      <c r="H493" s="53"/>
    </row>
    <row r="494" spans="1:8" ht="12.75">
      <c r="A494" s="149" t="s">
        <v>14</v>
      </c>
      <c r="B494" s="46"/>
      <c r="C494" s="46"/>
      <c r="D494" s="46"/>
      <c r="E494" s="5"/>
      <c r="F494" s="46"/>
      <c r="G494" s="46"/>
      <c r="H494" s="53"/>
    </row>
    <row r="495" spans="1:8" ht="12.75">
      <c r="A495" s="163" t="s">
        <v>431</v>
      </c>
      <c r="B495" s="46"/>
      <c r="C495" s="46"/>
      <c r="D495" s="46"/>
      <c r="E495" s="5">
        <v>0</v>
      </c>
      <c r="F495" s="46"/>
      <c r="G495" s="46"/>
      <c r="H495" s="53"/>
    </row>
    <row r="496" spans="1:8" ht="12.75">
      <c r="A496" s="163" t="s">
        <v>432</v>
      </c>
      <c r="B496" s="46"/>
      <c r="C496" s="46"/>
      <c r="D496" s="46"/>
      <c r="E496" s="5">
        <v>0</v>
      </c>
      <c r="F496" s="46"/>
      <c r="G496" s="46"/>
      <c r="H496" s="53"/>
    </row>
    <row r="497" spans="1:8" ht="12.75">
      <c r="A497" s="163" t="s">
        <v>371</v>
      </c>
      <c r="B497" s="46"/>
      <c r="C497" s="46"/>
      <c r="D497" s="46"/>
      <c r="E497" s="5">
        <v>0</v>
      </c>
      <c r="F497" s="46"/>
      <c r="G497" s="46"/>
      <c r="H497" s="53"/>
    </row>
    <row r="498" spans="1:8" ht="12.75">
      <c r="A498" s="163" t="s">
        <v>372</v>
      </c>
      <c r="B498" s="46"/>
      <c r="C498" s="46"/>
      <c r="D498" s="46"/>
      <c r="E498" s="5">
        <v>0</v>
      </c>
      <c r="F498" s="46"/>
      <c r="G498" s="46"/>
      <c r="H498" s="53"/>
    </row>
    <row r="499" spans="1:8" ht="12.75">
      <c r="A499" s="149" t="s">
        <v>15</v>
      </c>
      <c r="B499" s="46"/>
      <c r="C499" s="46"/>
      <c r="D499" s="46"/>
      <c r="E499" s="5"/>
      <c r="F499" s="46"/>
      <c r="G499" s="46"/>
      <c r="H499" s="53"/>
    </row>
    <row r="500" spans="1:8" ht="12.75">
      <c r="A500" s="163" t="s">
        <v>373</v>
      </c>
      <c r="B500" s="46"/>
      <c r="C500" s="46"/>
      <c r="D500" s="46"/>
      <c r="E500" s="5">
        <v>34000</v>
      </c>
      <c r="F500" s="46"/>
      <c r="G500" s="46"/>
      <c r="H500" s="53"/>
    </row>
    <row r="501" spans="1:8" ht="12.75">
      <c r="A501" s="163" t="s">
        <v>433</v>
      </c>
      <c r="B501" s="46"/>
      <c r="C501" s="46"/>
      <c r="D501" s="46"/>
      <c r="E501" s="128">
        <v>-41000</v>
      </c>
      <c r="F501" s="46"/>
      <c r="G501" s="46"/>
      <c r="H501" s="53"/>
    </row>
    <row r="502" spans="1:8" ht="12.75">
      <c r="A502" s="45"/>
      <c r="B502" s="46"/>
      <c r="C502" s="46"/>
      <c r="D502" s="46"/>
      <c r="E502" s="46"/>
      <c r="F502" s="46"/>
      <c r="G502" s="46"/>
      <c r="H502" s="53"/>
    </row>
    <row r="503" spans="1:8" ht="12.75">
      <c r="A503" s="45"/>
      <c r="B503" s="46"/>
      <c r="C503" s="46"/>
      <c r="D503" s="46"/>
      <c r="E503" s="46"/>
      <c r="F503" s="46"/>
      <c r="G503" s="46"/>
      <c r="H503" s="53"/>
    </row>
    <row r="504" spans="1:8" ht="12.75">
      <c r="A504" s="45"/>
      <c r="B504" s="46"/>
      <c r="C504" s="46"/>
      <c r="D504" s="46"/>
      <c r="E504" s="46"/>
      <c r="F504" s="46"/>
      <c r="G504" s="46"/>
      <c r="H504" s="53"/>
    </row>
    <row r="505" spans="1:8" ht="12.75">
      <c r="A505" s="45"/>
      <c r="B505" s="46"/>
      <c r="C505" s="46"/>
      <c r="D505" s="46"/>
      <c r="E505" s="46"/>
      <c r="F505" s="46"/>
      <c r="G505" s="46"/>
      <c r="H505" s="53"/>
    </row>
    <row r="506" spans="1:8" ht="12.75">
      <c r="A506" s="45"/>
      <c r="B506" s="46"/>
      <c r="C506" s="46"/>
      <c r="D506" s="46"/>
      <c r="E506" s="46"/>
      <c r="F506" s="46"/>
      <c r="G506" s="46"/>
      <c r="H506" s="53"/>
    </row>
    <row r="507" spans="1:8" ht="12.75">
      <c r="A507" s="45"/>
      <c r="B507" s="46"/>
      <c r="C507" s="46"/>
      <c r="D507" s="46"/>
      <c r="E507" s="46"/>
      <c r="F507" s="46"/>
      <c r="G507" s="46"/>
      <c r="H507" s="53"/>
    </row>
    <row r="508" spans="1:8" ht="12.75">
      <c r="A508" s="45"/>
      <c r="B508" s="46"/>
      <c r="C508" s="46"/>
      <c r="D508" s="46"/>
      <c r="E508" s="46"/>
      <c r="F508" s="46"/>
      <c r="G508" s="46"/>
      <c r="H508" s="53"/>
    </row>
    <row r="509" spans="1:8" ht="12.75">
      <c r="A509" s="45"/>
      <c r="B509" s="46"/>
      <c r="C509" s="46"/>
      <c r="D509" s="46"/>
      <c r="E509" s="46"/>
      <c r="F509" s="46"/>
      <c r="G509" s="46"/>
      <c r="H509" s="53"/>
    </row>
    <row r="510" spans="1:8" ht="12.75">
      <c r="A510" s="45"/>
      <c r="B510" s="46"/>
      <c r="C510" s="46"/>
      <c r="D510" s="46"/>
      <c r="E510" s="46"/>
      <c r="F510" s="46"/>
      <c r="G510" s="46"/>
      <c r="H510" s="53"/>
    </row>
    <row r="511" spans="1:8" ht="12.75">
      <c r="A511" s="45"/>
      <c r="B511" s="46"/>
      <c r="C511" s="46"/>
      <c r="D511" s="46"/>
      <c r="E511" s="46"/>
      <c r="F511" s="46"/>
      <c r="G511" s="46"/>
      <c r="H511" s="53"/>
    </row>
    <row r="512" spans="1:8" ht="12.75">
      <c r="A512" s="45"/>
      <c r="B512" s="46"/>
      <c r="C512" s="46"/>
      <c r="D512" s="46"/>
      <c r="E512" s="46"/>
      <c r="F512" s="46"/>
      <c r="G512" s="46"/>
      <c r="H512" s="53"/>
    </row>
    <row r="513" spans="1:8" ht="12.75">
      <c r="A513" s="45" t="s">
        <v>472</v>
      </c>
      <c r="B513" s="46"/>
      <c r="C513" s="46"/>
      <c r="D513" s="46"/>
      <c r="E513" s="46"/>
      <c r="F513" s="46"/>
      <c r="G513" s="46"/>
      <c r="H513" s="53"/>
    </row>
    <row r="514" spans="1:8" ht="12.75">
      <c r="A514" s="45"/>
      <c r="B514" s="46"/>
      <c r="C514" s="46"/>
      <c r="D514" s="46"/>
      <c r="E514" s="46"/>
      <c r="F514" s="46"/>
      <c r="G514" s="46"/>
      <c r="H514" s="53"/>
    </row>
    <row r="515" spans="1:8" ht="12.75">
      <c r="A515" s="45" t="s">
        <v>462</v>
      </c>
      <c r="B515" s="46"/>
      <c r="C515" s="46"/>
      <c r="D515" s="46"/>
      <c r="E515" s="46"/>
      <c r="F515" s="46"/>
      <c r="G515" s="46"/>
      <c r="H515" s="53"/>
    </row>
    <row r="516" spans="1:8" ht="12.75">
      <c r="A516" s="166" t="s">
        <v>463</v>
      </c>
      <c r="B516" s="46"/>
      <c r="C516" s="46"/>
      <c r="D516" s="46"/>
      <c r="E516" s="46"/>
      <c r="F516" s="46"/>
      <c r="G516" s="46"/>
      <c r="H516" s="53"/>
    </row>
    <row r="517" spans="2:8" ht="12.75">
      <c r="B517" s="46"/>
      <c r="C517" s="46"/>
      <c r="D517" s="46"/>
      <c r="E517" s="46"/>
      <c r="F517" s="46"/>
      <c r="G517" s="46"/>
      <c r="H517" s="53"/>
    </row>
    <row r="518" spans="2:8" ht="12.75">
      <c r="B518" s="46"/>
      <c r="C518" s="46"/>
      <c r="D518" s="46"/>
      <c r="E518" s="46"/>
      <c r="F518" s="46"/>
      <c r="G518" s="46"/>
      <c r="H518" s="53"/>
    </row>
    <row r="519" spans="2:8" ht="12.75">
      <c r="B519" s="46"/>
      <c r="C519" s="46"/>
      <c r="D519" s="46"/>
      <c r="E519" s="46"/>
      <c r="F519" s="46"/>
      <c r="G519" s="46"/>
      <c r="H519" s="53"/>
    </row>
    <row r="521" ht="12.75">
      <c r="A521" s="2" t="s">
        <v>479</v>
      </c>
    </row>
    <row r="523" spans="1:7" ht="12.75">
      <c r="A523" s="3">
        <v>1</v>
      </c>
      <c r="B523" s="3">
        <v>5</v>
      </c>
      <c r="C523" s="3">
        <v>7</v>
      </c>
      <c r="D523" s="3">
        <v>8</v>
      </c>
      <c r="E523" s="3">
        <v>9</v>
      </c>
      <c r="F523" s="3">
        <v>10</v>
      </c>
      <c r="G523" s="3">
        <v>11</v>
      </c>
    </row>
    <row r="524" spans="1:7" ht="63.75">
      <c r="A524" s="4" t="s">
        <v>476</v>
      </c>
      <c r="B524" s="4" t="s">
        <v>54</v>
      </c>
      <c r="C524" s="4" t="s">
        <v>478</v>
      </c>
      <c r="D524" s="4" t="s">
        <v>374</v>
      </c>
      <c r="E524" s="4" t="s">
        <v>55</v>
      </c>
      <c r="F524" s="4" t="s">
        <v>56</v>
      </c>
      <c r="G524" s="4" t="s">
        <v>57</v>
      </c>
    </row>
    <row r="526" spans="1:7" ht="12.75">
      <c r="A526" t="s">
        <v>58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</row>
    <row r="528" spans="2:6" ht="12.75">
      <c r="B528" s="12" t="s">
        <v>439</v>
      </c>
      <c r="C528" s="145" t="s">
        <v>434</v>
      </c>
      <c r="D528" s="145" t="s">
        <v>438</v>
      </c>
      <c r="E528" s="12" t="s">
        <v>59</v>
      </c>
      <c r="F528" s="12" t="s">
        <v>61</v>
      </c>
    </row>
    <row r="529" spans="3:6" ht="12.75">
      <c r="C529" s="145" t="s">
        <v>435</v>
      </c>
      <c r="D529" s="76" t="s">
        <v>474</v>
      </c>
      <c r="E529" s="12" t="s">
        <v>60</v>
      </c>
      <c r="F529" s="12" t="s">
        <v>62</v>
      </c>
    </row>
    <row r="530" ht="12.75">
      <c r="C530" s="76" t="s">
        <v>436</v>
      </c>
    </row>
    <row r="531" ht="12.75">
      <c r="C531" s="76" t="s">
        <v>437</v>
      </c>
    </row>
    <row r="532" ht="12.75">
      <c r="C532" s="76"/>
    </row>
    <row r="533" spans="3:6" ht="12.75">
      <c r="C533" s="139"/>
      <c r="D533" s="140"/>
      <c r="E533" s="43"/>
      <c r="F533" s="43"/>
    </row>
    <row r="534" spans="3:6" ht="12.75">
      <c r="C534" s="139"/>
      <c r="D534" s="140"/>
      <c r="E534" s="43"/>
      <c r="F534" s="43"/>
    </row>
    <row r="535" spans="3:6" ht="12.75">
      <c r="C535" s="139"/>
      <c r="D535" s="140"/>
      <c r="E535" s="43"/>
      <c r="F535" s="43"/>
    </row>
    <row r="536" spans="3:6" ht="12.75">
      <c r="C536" s="139"/>
      <c r="D536" s="141"/>
      <c r="E536" s="141"/>
      <c r="F536" s="141"/>
    </row>
    <row r="537" spans="3:6" ht="12.75">
      <c r="C537" s="139"/>
      <c r="D537" s="141"/>
      <c r="E537" s="141"/>
      <c r="F537" s="141"/>
    </row>
    <row r="538" spans="1:6" ht="12.75">
      <c r="A538" t="s">
        <v>475</v>
      </c>
      <c r="C538" s="139"/>
      <c r="D538" s="141"/>
      <c r="E538" s="141"/>
      <c r="F538" s="141"/>
    </row>
    <row r="539" spans="3:6" ht="12.75">
      <c r="C539" s="139"/>
      <c r="D539" s="141"/>
      <c r="E539" s="141"/>
      <c r="F539" s="141"/>
    </row>
    <row r="540" spans="3:6" ht="12.75">
      <c r="C540" s="139"/>
      <c r="D540" s="141"/>
      <c r="E540" s="141"/>
      <c r="F540" s="141"/>
    </row>
    <row r="541" spans="3:6" ht="12.75">
      <c r="C541" s="139"/>
      <c r="D541" s="141"/>
      <c r="E541" s="141"/>
      <c r="F541" s="141"/>
    </row>
    <row r="542" spans="3:6" ht="12.75">
      <c r="C542" s="139"/>
      <c r="D542" s="141"/>
      <c r="E542" s="141"/>
      <c r="F542" s="141"/>
    </row>
    <row r="543" spans="3:6" ht="12.75">
      <c r="C543" s="43"/>
      <c r="D543" s="141"/>
      <c r="E543" s="141"/>
      <c r="F543" s="141"/>
    </row>
    <row r="544" spans="3:8" ht="12.75">
      <c r="C544" s="194" t="s">
        <v>473</v>
      </c>
      <c r="D544" s="194"/>
      <c r="E544" s="194"/>
      <c r="F544" s="194"/>
      <c r="G544" s="194"/>
      <c r="H544" s="194"/>
    </row>
    <row r="545" spans="1:9" ht="12.75">
      <c r="A545" s="2" t="s">
        <v>71</v>
      </c>
      <c r="B545" s="13"/>
      <c r="C545" s="13"/>
      <c r="D545" s="13"/>
      <c r="E545" s="13"/>
      <c r="F545" s="13"/>
      <c r="G545" s="13"/>
      <c r="H545" s="13"/>
      <c r="I545" s="14"/>
    </row>
    <row r="546" spans="1:7" ht="12.75">
      <c r="A546" s="13">
        <v>1000</v>
      </c>
      <c r="B546" s="13" t="s">
        <v>72</v>
      </c>
      <c r="C546" s="13"/>
      <c r="D546" s="13"/>
      <c r="E546" s="13"/>
      <c r="F546" s="13"/>
      <c r="G546" s="14">
        <v>54000</v>
      </c>
    </row>
    <row r="547" spans="1:7" ht="12.75">
      <c r="A547" s="13"/>
      <c r="B547" s="13"/>
      <c r="C547" s="13"/>
      <c r="D547" s="13"/>
      <c r="E547" s="13"/>
      <c r="F547" s="13"/>
      <c r="G547" s="14"/>
    </row>
    <row r="548" spans="1:7" ht="12.75">
      <c r="A548" s="2" t="s">
        <v>73</v>
      </c>
      <c r="B548" s="13"/>
      <c r="C548" s="13"/>
      <c r="D548" s="13"/>
      <c r="E548" s="13"/>
      <c r="F548" s="13"/>
      <c r="G548" s="14"/>
    </row>
    <row r="549" spans="1:7" ht="12.75">
      <c r="A549" s="13">
        <v>2140</v>
      </c>
      <c r="B549" s="86" t="s">
        <v>440</v>
      </c>
      <c r="C549" s="13"/>
      <c r="D549" s="13"/>
      <c r="E549" s="13"/>
      <c r="F549" s="13"/>
      <c r="G549" s="14">
        <v>30000</v>
      </c>
    </row>
    <row r="550" spans="1:7" ht="12.75">
      <c r="A550" s="13">
        <v>2200</v>
      </c>
      <c r="B550" s="13" t="s">
        <v>74</v>
      </c>
      <c r="C550" s="13"/>
      <c r="D550" s="13"/>
      <c r="E550" s="13"/>
      <c r="F550" s="13"/>
      <c r="G550" s="14">
        <v>54000</v>
      </c>
    </row>
    <row r="551" spans="1:7" ht="12.75">
      <c r="A551" s="13">
        <v>2221</v>
      </c>
      <c r="B551" s="15" t="s">
        <v>75</v>
      </c>
      <c r="C551" s="13"/>
      <c r="D551" s="13"/>
      <c r="E551" s="13"/>
      <c r="F551" s="13"/>
      <c r="G551" s="14">
        <v>-30000</v>
      </c>
    </row>
    <row r="552" spans="1:7" ht="12.75">
      <c r="A552" s="16">
        <v>2390</v>
      </c>
      <c r="B552" s="15" t="s">
        <v>441</v>
      </c>
      <c r="C552" s="13"/>
      <c r="D552" s="13"/>
      <c r="E552" s="13"/>
      <c r="F552" s="13"/>
      <c r="G552" s="14">
        <v>54000</v>
      </c>
    </row>
    <row r="553" spans="1:7" ht="12.75">
      <c r="A553" s="13">
        <v>2395</v>
      </c>
      <c r="B553" s="13" t="s">
        <v>76</v>
      </c>
      <c r="C553" s="13"/>
      <c r="D553" s="13"/>
      <c r="E553" s="13"/>
      <c r="F553" s="13"/>
      <c r="G553" s="14">
        <v>-54000</v>
      </c>
    </row>
    <row r="554" spans="1:7" ht="12.75">
      <c r="A554" s="13">
        <v>2440</v>
      </c>
      <c r="B554" s="13" t="s">
        <v>89</v>
      </c>
      <c r="C554" s="13"/>
      <c r="D554" s="13"/>
      <c r="E554" s="13"/>
      <c r="F554" s="13"/>
      <c r="G554" s="14">
        <v>0</v>
      </c>
    </row>
    <row r="555" spans="1:7" ht="12.75">
      <c r="A555" s="13"/>
      <c r="B555" s="13"/>
      <c r="C555" s="13"/>
      <c r="D555" s="13"/>
      <c r="E555" s="13"/>
      <c r="F555" s="13"/>
      <c r="G555" s="14"/>
    </row>
    <row r="556" spans="1:7" ht="12.75">
      <c r="A556" s="17" t="s">
        <v>77</v>
      </c>
      <c r="B556" s="13"/>
      <c r="C556" s="13"/>
      <c r="D556" s="13"/>
      <c r="E556" s="13"/>
      <c r="F556" s="13"/>
      <c r="G556" s="14"/>
    </row>
    <row r="557" spans="1:7" ht="12.75">
      <c r="A557" s="18">
        <v>6800</v>
      </c>
      <c r="B557" s="19" t="s">
        <v>442</v>
      </c>
      <c r="C557" s="13"/>
      <c r="D557" s="13"/>
      <c r="E557" s="13"/>
      <c r="F557" s="13"/>
      <c r="G557" s="14">
        <v>41000</v>
      </c>
    </row>
    <row r="558" spans="1:7" ht="12.75">
      <c r="A558" s="18"/>
      <c r="B558" s="19" t="s">
        <v>286</v>
      </c>
      <c r="C558" s="13"/>
      <c r="D558" s="13"/>
      <c r="E558" s="13"/>
      <c r="F558" s="13"/>
      <c r="G558" s="14"/>
    </row>
    <row r="559" spans="1:7" ht="12.75">
      <c r="A559" s="20">
        <v>6810</v>
      </c>
      <c r="B559" s="21" t="s">
        <v>287</v>
      </c>
      <c r="C559" s="13"/>
      <c r="D559" s="13"/>
      <c r="E559" s="13"/>
      <c r="F559" s="13"/>
      <c r="G559" s="14">
        <v>26000</v>
      </c>
    </row>
    <row r="560" spans="1:7" ht="12.75">
      <c r="A560" s="20"/>
      <c r="B560" s="21" t="s">
        <v>443</v>
      </c>
      <c r="C560" s="13"/>
      <c r="D560" s="13"/>
      <c r="E560" s="13"/>
      <c r="F560" s="13"/>
      <c r="G560" s="14"/>
    </row>
    <row r="561" spans="1:7" ht="12.75">
      <c r="A561" s="20">
        <v>6861</v>
      </c>
      <c r="B561" s="15" t="s">
        <v>78</v>
      </c>
      <c r="C561" s="13"/>
      <c r="D561" s="20"/>
      <c r="E561" s="13"/>
      <c r="F561" s="13"/>
      <c r="G561" s="14">
        <v>-13000</v>
      </c>
    </row>
    <row r="562" spans="1:6" ht="12.75">
      <c r="A562" s="20">
        <v>6890</v>
      </c>
      <c r="B562" s="15" t="s">
        <v>452</v>
      </c>
      <c r="C562" s="13"/>
      <c r="D562" s="20"/>
      <c r="E562" s="13"/>
      <c r="F562" s="13"/>
    </row>
    <row r="563" spans="1:7" ht="12.75">
      <c r="A563" s="20"/>
      <c r="B563" s="15" t="s">
        <v>451</v>
      </c>
      <c r="C563" s="13"/>
      <c r="D563" s="20"/>
      <c r="E563" s="13"/>
      <c r="F563" s="13"/>
      <c r="G563" s="14">
        <v>54000</v>
      </c>
    </row>
    <row r="564" spans="1:7" ht="12.75">
      <c r="A564" s="13"/>
      <c r="B564" s="13"/>
      <c r="C564" s="13"/>
      <c r="D564" s="13"/>
      <c r="E564" s="13"/>
      <c r="F564" s="13"/>
      <c r="G564" s="14"/>
    </row>
    <row r="565" spans="1:7" ht="12.75">
      <c r="A565" s="22" t="s">
        <v>79</v>
      </c>
      <c r="B565" s="13"/>
      <c r="C565" s="13"/>
      <c r="D565" s="13"/>
      <c r="E565" s="13"/>
      <c r="F565" s="13"/>
      <c r="G565" s="14"/>
    </row>
    <row r="566" spans="1:7" ht="12.75">
      <c r="A566" s="20">
        <v>7240</v>
      </c>
      <c r="B566" s="20" t="s">
        <v>444</v>
      </c>
      <c r="C566" s="13"/>
      <c r="D566" s="13"/>
      <c r="E566" s="13"/>
      <c r="F566" s="13"/>
      <c r="G566" s="14">
        <v>-6000</v>
      </c>
    </row>
    <row r="567" spans="1:7" ht="12.75">
      <c r="A567" s="20">
        <v>7310</v>
      </c>
      <c r="B567" s="20" t="s">
        <v>80</v>
      </c>
      <c r="C567" s="13"/>
      <c r="D567" s="13"/>
      <c r="E567" s="13"/>
      <c r="F567" s="13"/>
      <c r="G567" s="14">
        <v>54000</v>
      </c>
    </row>
    <row r="568" spans="1:7" ht="12.75">
      <c r="A568" s="20">
        <v>7320</v>
      </c>
      <c r="B568" s="15" t="s">
        <v>81</v>
      </c>
      <c r="C568" s="13"/>
      <c r="D568" s="13"/>
      <c r="E568" s="13"/>
      <c r="F568" s="13"/>
      <c r="G568" s="14">
        <v>-34000</v>
      </c>
    </row>
    <row r="569" spans="1:7" ht="12.75">
      <c r="A569" s="20">
        <v>7331</v>
      </c>
      <c r="B569" s="15" t="s">
        <v>446</v>
      </c>
      <c r="C569" s="13"/>
      <c r="D569" s="13"/>
      <c r="E569" s="13"/>
      <c r="F569" s="13"/>
      <c r="G569" s="14">
        <v>12000</v>
      </c>
    </row>
    <row r="570" spans="1:7" ht="12.75">
      <c r="A570" s="20"/>
      <c r="B570" s="103" t="s">
        <v>445</v>
      </c>
      <c r="C570" s="13"/>
      <c r="D570" s="13"/>
      <c r="E570" s="13"/>
      <c r="F570" s="13"/>
      <c r="G570" s="14"/>
    </row>
    <row r="571" spans="1:7" ht="12.75">
      <c r="A571" s="20">
        <v>7400</v>
      </c>
      <c r="B571" s="19" t="s">
        <v>288</v>
      </c>
      <c r="C571" s="13"/>
      <c r="D571" s="13"/>
      <c r="E571" s="13"/>
      <c r="F571" s="13"/>
      <c r="G571" s="14">
        <v>-26000</v>
      </c>
    </row>
    <row r="572" spans="1:7" ht="12.75">
      <c r="A572" s="20"/>
      <c r="B572" s="19" t="s">
        <v>289</v>
      </c>
      <c r="C572" s="13"/>
      <c r="D572" s="13"/>
      <c r="E572" s="13"/>
      <c r="F572" s="13"/>
      <c r="G572" s="14"/>
    </row>
    <row r="573" spans="1:7" ht="12.75">
      <c r="A573" s="20">
        <v>7440</v>
      </c>
      <c r="B573" s="20" t="s">
        <v>447</v>
      </c>
      <c r="C573" s="13"/>
      <c r="D573" s="13"/>
      <c r="E573" s="13"/>
      <c r="F573" s="13"/>
      <c r="G573" s="14"/>
    </row>
    <row r="574" spans="1:7" ht="12.75">
      <c r="A574" s="20"/>
      <c r="B574" s="20" t="s">
        <v>477</v>
      </c>
      <c r="C574" s="13"/>
      <c r="D574" s="13"/>
      <c r="F574" s="13"/>
      <c r="G574" s="14">
        <v>0</v>
      </c>
    </row>
    <row r="575" spans="1:7" ht="12.75">
      <c r="A575" s="20"/>
      <c r="B575" s="20"/>
      <c r="C575" s="13"/>
      <c r="D575" s="13"/>
      <c r="E575" s="13"/>
      <c r="F575" s="13"/>
      <c r="G575" s="14"/>
    </row>
    <row r="576" spans="1:7" ht="12.75">
      <c r="A576" s="23" t="s">
        <v>67</v>
      </c>
      <c r="B576" s="21"/>
      <c r="C576" s="13"/>
      <c r="D576" s="13"/>
      <c r="E576" s="13"/>
      <c r="F576" s="13"/>
      <c r="G576" s="14"/>
    </row>
    <row r="577" spans="1:7" ht="12.75">
      <c r="A577" s="24" t="s">
        <v>82</v>
      </c>
      <c r="B577" s="15" t="s">
        <v>448</v>
      </c>
      <c r="C577" s="13"/>
      <c r="D577" s="13"/>
      <c r="E577" s="13"/>
      <c r="F577" s="13"/>
      <c r="G577" s="14">
        <v>34000</v>
      </c>
    </row>
    <row r="578" spans="1:7" ht="12.75">
      <c r="A578" s="25">
        <v>8700</v>
      </c>
      <c r="B578" s="15" t="s">
        <v>83</v>
      </c>
      <c r="C578" s="13"/>
      <c r="D578" s="13"/>
      <c r="E578" s="13"/>
      <c r="F578" s="13"/>
      <c r="G578" s="14">
        <v>34000</v>
      </c>
    </row>
    <row r="579" spans="1:7" ht="12.75">
      <c r="A579" s="2"/>
      <c r="B579" s="13"/>
      <c r="C579" s="13"/>
      <c r="D579" s="13"/>
      <c r="E579" s="13"/>
      <c r="F579" s="13"/>
      <c r="G579" s="14"/>
    </row>
    <row r="580" spans="1:7" ht="12.75">
      <c r="A580" s="2" t="s">
        <v>68</v>
      </c>
      <c r="B580" s="13"/>
      <c r="C580" s="13"/>
      <c r="D580" s="13"/>
      <c r="E580" s="13"/>
      <c r="F580" s="13"/>
      <c r="G580" s="14"/>
    </row>
    <row r="581" spans="1:7" ht="12.75">
      <c r="A581" s="2" t="s">
        <v>69</v>
      </c>
      <c r="B581" s="13"/>
      <c r="C581" s="13"/>
      <c r="D581" s="13"/>
      <c r="E581" s="13"/>
      <c r="F581" s="13"/>
      <c r="G581" s="14"/>
    </row>
    <row r="582" spans="1:7" ht="12.75">
      <c r="A582" s="13">
        <v>8800</v>
      </c>
      <c r="B582" s="15" t="s">
        <v>453</v>
      </c>
      <c r="C582" s="13"/>
      <c r="D582" s="13"/>
      <c r="E582" s="13"/>
      <c r="F582" s="13"/>
      <c r="G582" s="14">
        <v>-27000</v>
      </c>
    </row>
    <row r="583" spans="1:7" ht="12.75">
      <c r="A583" s="13">
        <v>8840</v>
      </c>
      <c r="B583" s="15" t="s">
        <v>84</v>
      </c>
      <c r="C583" s="13"/>
      <c r="D583" s="13"/>
      <c r="E583" s="13"/>
      <c r="F583" s="13"/>
      <c r="G583" s="14">
        <v>-7000</v>
      </c>
    </row>
    <row r="584" spans="1:7" ht="12.75">
      <c r="A584" s="13">
        <v>8845</v>
      </c>
      <c r="B584" s="15" t="s">
        <v>449</v>
      </c>
      <c r="C584" s="13"/>
      <c r="D584" s="13"/>
      <c r="E584" s="13"/>
      <c r="F584" s="13"/>
      <c r="G584" s="14">
        <v>-7000</v>
      </c>
    </row>
    <row r="585" spans="1:7" ht="12.75">
      <c r="A585" s="13">
        <v>8890</v>
      </c>
      <c r="B585" s="15" t="s">
        <v>85</v>
      </c>
      <c r="C585" s="13"/>
      <c r="D585" s="13"/>
      <c r="E585" s="13"/>
      <c r="F585" s="13"/>
      <c r="G585" s="14">
        <v>-41000</v>
      </c>
    </row>
    <row r="586" spans="1:7" ht="12.75">
      <c r="A586" s="13">
        <v>8895</v>
      </c>
      <c r="B586" s="15" t="s">
        <v>450</v>
      </c>
      <c r="C586" s="13"/>
      <c r="D586" s="13"/>
      <c r="E586" s="13"/>
      <c r="F586" s="13"/>
      <c r="G586" s="14">
        <v>-26000</v>
      </c>
    </row>
    <row r="587" spans="1:7" ht="12.75">
      <c r="A587" s="13"/>
      <c r="B587" s="13"/>
      <c r="C587" s="13"/>
      <c r="D587" s="13"/>
      <c r="E587" s="13"/>
      <c r="F587" s="13"/>
      <c r="G587" s="14"/>
    </row>
    <row r="588" spans="1:7" ht="12.75">
      <c r="A588" s="2" t="s">
        <v>70</v>
      </c>
      <c r="B588" s="13"/>
      <c r="C588" s="13"/>
      <c r="D588" s="13"/>
      <c r="E588" s="13"/>
      <c r="F588" s="13"/>
      <c r="G588" s="14"/>
    </row>
    <row r="589" spans="1:7" ht="12.75">
      <c r="A589" s="13">
        <v>8900</v>
      </c>
      <c r="B589" s="13" t="s">
        <v>86</v>
      </c>
      <c r="C589" s="13"/>
      <c r="D589" s="13"/>
      <c r="E589" s="13"/>
      <c r="F589" s="13"/>
      <c r="G589" s="26">
        <v>-13000</v>
      </c>
    </row>
    <row r="590" spans="1:7" ht="12.75">
      <c r="A590" s="13">
        <v>9000</v>
      </c>
      <c r="B590" s="13" t="s">
        <v>87</v>
      </c>
      <c r="C590" s="13"/>
      <c r="D590" s="13"/>
      <c r="E590" s="13"/>
      <c r="F590" s="13"/>
      <c r="G590" s="26">
        <v>-7000</v>
      </c>
    </row>
    <row r="591" spans="1:8" ht="12.75">
      <c r="A591" s="13"/>
      <c r="B591" s="13"/>
      <c r="C591" s="13"/>
      <c r="D591" s="13"/>
      <c r="E591" s="13"/>
      <c r="F591" s="13"/>
      <c r="G591" s="13"/>
      <c r="H591" s="13"/>
    </row>
    <row r="592" spans="1:8" ht="12.75">
      <c r="A592" s="13"/>
      <c r="B592" s="13"/>
      <c r="C592" s="13"/>
      <c r="D592" s="13"/>
      <c r="E592" s="13"/>
      <c r="F592" s="13"/>
      <c r="G592" s="13"/>
      <c r="H592" s="13"/>
    </row>
    <row r="593" spans="1:8" ht="12.75">
      <c r="A593" s="17" t="s">
        <v>90</v>
      </c>
      <c r="B593" s="13"/>
      <c r="C593" s="13"/>
      <c r="D593" s="13"/>
      <c r="E593" s="13"/>
      <c r="F593" s="13"/>
      <c r="G593" s="13"/>
      <c r="H593" s="13"/>
    </row>
    <row r="594" ht="12.75">
      <c r="F594" s="46"/>
    </row>
    <row r="595" spans="5:8" ht="12.75">
      <c r="E595" s="46"/>
      <c r="F595" s="46"/>
      <c r="G595" s="46"/>
      <c r="H595" s="46"/>
    </row>
    <row r="596" spans="5:8" ht="12.75">
      <c r="E596" s="46"/>
      <c r="F596" s="46"/>
      <c r="G596" s="46"/>
      <c r="H596" s="46"/>
    </row>
    <row r="599" spans="1:7" ht="12.75">
      <c r="A599" s="191" t="s">
        <v>464</v>
      </c>
      <c r="B599" s="192"/>
      <c r="C599" s="192"/>
      <c r="D599" s="192"/>
      <c r="E599" s="192"/>
      <c r="F599" s="192"/>
      <c r="G599" s="193"/>
    </row>
    <row r="600" spans="1:7" ht="12.75">
      <c r="A600" s="205" t="s">
        <v>16</v>
      </c>
      <c r="B600" s="206"/>
      <c r="C600" s="46"/>
      <c r="D600" s="46"/>
      <c r="E600" s="46"/>
      <c r="F600" s="46"/>
      <c r="G600" s="168" t="s">
        <v>0</v>
      </c>
    </row>
    <row r="601" spans="1:7" ht="12.75">
      <c r="A601" s="149"/>
      <c r="B601" s="7" t="s">
        <v>17</v>
      </c>
      <c r="C601" s="46"/>
      <c r="D601" s="46"/>
      <c r="E601" s="46"/>
      <c r="F601" s="46"/>
      <c r="G601" s="169"/>
    </row>
    <row r="602" spans="1:7" ht="12.75">
      <c r="A602" s="149">
        <v>1</v>
      </c>
      <c r="B602" s="8" t="s">
        <v>18</v>
      </c>
      <c r="C602" s="46"/>
      <c r="D602" s="46"/>
      <c r="E602" s="46"/>
      <c r="F602" s="46"/>
      <c r="G602" s="169"/>
    </row>
    <row r="603" spans="1:7" ht="12.75">
      <c r="A603" s="149">
        <v>6</v>
      </c>
      <c r="B603" s="7" t="s">
        <v>20</v>
      </c>
      <c r="C603" s="46"/>
      <c r="D603" s="46"/>
      <c r="E603" s="46"/>
      <c r="F603" s="46"/>
      <c r="G603" s="176">
        <f>SUM(G602:G602)</f>
        <v>0</v>
      </c>
    </row>
    <row r="604" spans="1:7" ht="12.75">
      <c r="A604" s="149"/>
      <c r="B604" s="7"/>
      <c r="C604" s="46"/>
      <c r="D604" s="46"/>
      <c r="E604" s="46"/>
      <c r="F604" s="46"/>
      <c r="G604" s="172"/>
    </row>
    <row r="605" spans="1:7" ht="12.75">
      <c r="A605" s="149">
        <v>9</v>
      </c>
      <c r="B605" s="7" t="s">
        <v>19</v>
      </c>
      <c r="C605" s="46"/>
      <c r="D605" s="46"/>
      <c r="E605" s="46"/>
      <c r="F605" s="46"/>
      <c r="G605" s="172"/>
    </row>
    <row r="606" spans="1:7" ht="12.75">
      <c r="A606" s="149"/>
      <c r="B606" s="7"/>
      <c r="C606" s="46"/>
      <c r="D606" s="46"/>
      <c r="E606" s="46"/>
      <c r="F606" s="46"/>
      <c r="G606" s="172"/>
    </row>
    <row r="607" spans="1:7" ht="13.5" thickBot="1">
      <c r="A607" s="85">
        <v>15</v>
      </c>
      <c r="B607" s="9" t="s">
        <v>21</v>
      </c>
      <c r="C607" s="46"/>
      <c r="D607" s="46"/>
      <c r="E607" s="46"/>
      <c r="F607" s="46"/>
      <c r="G607" s="175">
        <f>SUM(G605:G605)+G603</f>
        <v>0</v>
      </c>
    </row>
    <row r="608" spans="1:7" ht="13.5" thickTop="1">
      <c r="A608" s="149"/>
      <c r="B608" s="7"/>
      <c r="C608" s="46"/>
      <c r="D608" s="46"/>
      <c r="E608" s="46"/>
      <c r="F608" s="46"/>
      <c r="G608" s="172"/>
    </row>
    <row r="609" spans="1:7" ht="12.75">
      <c r="A609" s="205" t="s">
        <v>22</v>
      </c>
      <c r="B609" s="206"/>
      <c r="C609" s="46"/>
      <c r="D609" s="46"/>
      <c r="E609" s="46"/>
      <c r="F609" s="46"/>
      <c r="G609" s="172"/>
    </row>
    <row r="610" spans="1:7" ht="12.75">
      <c r="A610" s="149">
        <v>20</v>
      </c>
      <c r="B610" s="7" t="s">
        <v>23</v>
      </c>
      <c r="C610" s="46"/>
      <c r="D610" s="46"/>
      <c r="E610" s="46"/>
      <c r="F610" s="46"/>
      <c r="G610" s="172"/>
    </row>
    <row r="611" spans="1:7" ht="12.75">
      <c r="A611" s="149">
        <v>27</v>
      </c>
      <c r="B611" s="7" t="s">
        <v>378</v>
      </c>
      <c r="C611" s="46"/>
      <c r="D611" s="46"/>
      <c r="E611" s="46"/>
      <c r="F611" s="46"/>
      <c r="G611" s="172">
        <f>SUM(G610:G610)</f>
        <v>0</v>
      </c>
    </row>
    <row r="612" spans="1:7" ht="12.75">
      <c r="A612" s="149"/>
      <c r="B612" s="7"/>
      <c r="C612" s="46"/>
      <c r="D612" s="46"/>
      <c r="E612" s="46"/>
      <c r="F612" s="46"/>
      <c r="G612" s="172"/>
    </row>
    <row r="613" spans="1:7" ht="12.75">
      <c r="A613" s="149">
        <v>28</v>
      </c>
      <c r="B613" s="7" t="s">
        <v>24</v>
      </c>
      <c r="C613" s="46"/>
      <c r="D613" s="46"/>
      <c r="E613" s="46"/>
      <c r="F613" s="46"/>
      <c r="G613" s="172"/>
    </row>
    <row r="614" spans="1:7" ht="12.75">
      <c r="A614" s="149"/>
      <c r="B614" s="7"/>
      <c r="C614" s="46"/>
      <c r="D614" s="46"/>
      <c r="E614" s="46"/>
      <c r="F614" s="46"/>
      <c r="G614" s="172"/>
    </row>
    <row r="615" spans="1:7" ht="12.75">
      <c r="A615" s="205" t="s">
        <v>25</v>
      </c>
      <c r="B615" s="206"/>
      <c r="C615" s="46"/>
      <c r="D615" s="46"/>
      <c r="E615" s="46"/>
      <c r="F615" s="46"/>
      <c r="G615" s="172"/>
    </row>
    <row r="616" spans="1:7" ht="12.75">
      <c r="A616" s="149">
        <v>29</v>
      </c>
      <c r="B616" s="7" t="s">
        <v>26</v>
      </c>
      <c r="C616" s="46"/>
      <c r="D616" s="46"/>
      <c r="E616" s="46"/>
      <c r="F616" s="46"/>
      <c r="G616" s="172"/>
    </row>
    <row r="617" spans="1:7" ht="12.75">
      <c r="A617" s="149">
        <v>30</v>
      </c>
      <c r="B617" s="7" t="s">
        <v>27</v>
      </c>
      <c r="C617" s="46"/>
      <c r="D617" s="46"/>
      <c r="E617" s="46"/>
      <c r="F617" s="46"/>
      <c r="G617" s="173"/>
    </row>
    <row r="618" spans="1:7" ht="12.75">
      <c r="A618" s="149">
        <v>31</v>
      </c>
      <c r="B618" s="7" t="s">
        <v>28</v>
      </c>
      <c r="C618" s="46"/>
      <c r="D618" s="46"/>
      <c r="E618" s="46"/>
      <c r="F618" s="46"/>
      <c r="G618" s="172">
        <f>SUM(G616:G617)</f>
        <v>0</v>
      </c>
    </row>
    <row r="619" spans="1:7" ht="12.75">
      <c r="A619" s="149"/>
      <c r="B619" s="7"/>
      <c r="C619" s="46"/>
      <c r="D619" s="46"/>
      <c r="E619" s="46"/>
      <c r="F619" s="46"/>
      <c r="G619" s="172"/>
    </row>
    <row r="620" spans="1:7" ht="13.5" thickBot="1">
      <c r="A620" s="85">
        <v>32</v>
      </c>
      <c r="B620" s="9" t="s">
        <v>379</v>
      </c>
      <c r="C620" s="46"/>
      <c r="D620" s="46"/>
      <c r="E620" s="46"/>
      <c r="F620" s="46"/>
      <c r="G620" s="175">
        <f>G611+G618</f>
        <v>0</v>
      </c>
    </row>
    <row r="621" spans="1:7" ht="13.5" thickTop="1">
      <c r="A621" s="171"/>
      <c r="B621" s="10"/>
      <c r="C621" s="35"/>
      <c r="D621" s="35"/>
      <c r="E621" s="35"/>
      <c r="F621" s="35"/>
      <c r="G621" s="170"/>
    </row>
    <row r="622" ht="12.75">
      <c r="G622" s="46"/>
    </row>
    <row r="624" spans="1:7" ht="12.75">
      <c r="A624" s="191" t="s">
        <v>29</v>
      </c>
      <c r="B624" s="192"/>
      <c r="C624" s="192"/>
      <c r="D624" s="192"/>
      <c r="E624" s="192"/>
      <c r="F624" s="192"/>
      <c r="G624" s="193"/>
    </row>
    <row r="625" spans="1:7" ht="12.75">
      <c r="A625" s="205" t="s">
        <v>33</v>
      </c>
      <c r="B625" s="206"/>
      <c r="C625" s="46"/>
      <c r="D625" s="46"/>
      <c r="E625" s="46"/>
      <c r="F625" s="46"/>
      <c r="G625" s="169"/>
    </row>
    <row r="626" spans="1:7" ht="12.75">
      <c r="A626" s="149">
        <v>1</v>
      </c>
      <c r="B626" s="7" t="s">
        <v>34</v>
      </c>
      <c r="C626" s="46"/>
      <c r="D626" s="46"/>
      <c r="E626" s="46"/>
      <c r="F626" s="46"/>
      <c r="G626" s="172"/>
    </row>
    <row r="627" spans="1:7" ht="12.75">
      <c r="A627" s="149">
        <v>2</v>
      </c>
      <c r="B627" s="7" t="s">
        <v>36</v>
      </c>
      <c r="C627" s="46"/>
      <c r="D627" s="46"/>
      <c r="E627" s="46"/>
      <c r="F627" s="46"/>
      <c r="G627" s="172"/>
    </row>
    <row r="628" spans="1:7" ht="12.75">
      <c r="A628" s="149">
        <v>3</v>
      </c>
      <c r="B628" s="7" t="s">
        <v>38</v>
      </c>
      <c r="C628" s="46"/>
      <c r="D628" s="46"/>
      <c r="E628" s="46"/>
      <c r="F628" s="46"/>
      <c r="G628" s="173">
        <f>G626-G627</f>
        <v>0</v>
      </c>
    </row>
    <row r="629" spans="1:7" ht="12.75">
      <c r="A629" s="149"/>
      <c r="B629" s="7"/>
      <c r="C629" s="46"/>
      <c r="D629" s="46"/>
      <c r="E629" s="46"/>
      <c r="F629" s="46"/>
      <c r="G629" s="172"/>
    </row>
    <row r="630" spans="1:7" ht="12.75">
      <c r="A630" s="149">
        <v>4</v>
      </c>
      <c r="B630" s="7" t="s">
        <v>40</v>
      </c>
      <c r="C630" s="46"/>
      <c r="D630" s="46"/>
      <c r="E630" s="46"/>
      <c r="F630" s="46"/>
      <c r="G630" s="172">
        <v>0</v>
      </c>
    </row>
    <row r="631" spans="1:7" ht="12.75">
      <c r="A631" s="149">
        <v>5</v>
      </c>
      <c r="B631" s="7" t="s">
        <v>41</v>
      </c>
      <c r="C631" s="46"/>
      <c r="D631" s="46"/>
      <c r="E631" s="46"/>
      <c r="F631" s="46"/>
      <c r="G631" s="172">
        <v>0</v>
      </c>
    </row>
    <row r="632" spans="1:7" ht="12.75">
      <c r="A632" s="149">
        <v>6</v>
      </c>
      <c r="B632" s="7" t="s">
        <v>42</v>
      </c>
      <c r="C632" s="46"/>
      <c r="D632" s="46"/>
      <c r="E632" s="46"/>
      <c r="F632" s="46"/>
      <c r="G632" s="173">
        <f>G630-G631</f>
        <v>0</v>
      </c>
    </row>
    <row r="633" spans="1:7" ht="12.75">
      <c r="A633" s="149">
        <v>7</v>
      </c>
      <c r="B633" s="8" t="s">
        <v>43</v>
      </c>
      <c r="C633" s="46"/>
      <c r="D633" s="46"/>
      <c r="E633" s="46"/>
      <c r="F633" s="46"/>
      <c r="G633" s="172">
        <f>G632+G628</f>
        <v>0</v>
      </c>
    </row>
    <row r="634" spans="1:7" ht="12.75">
      <c r="A634" s="149"/>
      <c r="B634" s="7"/>
      <c r="C634" s="46"/>
      <c r="D634" s="46"/>
      <c r="E634" s="46"/>
      <c r="F634" s="46"/>
      <c r="G634" s="172"/>
    </row>
    <row r="635" spans="1:7" ht="12.75">
      <c r="A635" s="149">
        <v>8</v>
      </c>
      <c r="B635" s="7" t="s">
        <v>44</v>
      </c>
      <c r="C635" s="46"/>
      <c r="D635" s="46"/>
      <c r="E635" s="46"/>
      <c r="F635" s="46"/>
      <c r="G635" s="172"/>
    </row>
    <row r="636" spans="1:7" ht="12.75">
      <c r="A636" s="149">
        <v>9</v>
      </c>
      <c r="B636" s="7" t="s">
        <v>45</v>
      </c>
      <c r="C636" s="46"/>
      <c r="D636" s="46"/>
      <c r="E636" s="46"/>
      <c r="F636" s="46"/>
      <c r="G636" s="173"/>
    </row>
    <row r="637" spans="1:7" ht="12.75">
      <c r="A637" s="149"/>
      <c r="B637" s="7"/>
      <c r="C637" s="46"/>
      <c r="D637" s="46"/>
      <c r="E637" s="46"/>
      <c r="F637" s="46"/>
      <c r="G637" s="172"/>
    </row>
    <row r="638" spans="1:7" ht="12.75">
      <c r="A638" s="85">
        <v>10</v>
      </c>
      <c r="B638" s="9" t="s">
        <v>63</v>
      </c>
      <c r="C638" s="46"/>
      <c r="D638" s="46"/>
      <c r="E638" s="46"/>
      <c r="F638" s="46"/>
      <c r="G638" s="174">
        <f>(G633+G635)-G636</f>
        <v>0</v>
      </c>
    </row>
    <row r="639" spans="1:7" ht="12.75">
      <c r="A639" s="149"/>
      <c r="B639" s="7"/>
      <c r="C639" s="46"/>
      <c r="D639" s="46"/>
      <c r="E639" s="46"/>
      <c r="F639" s="46"/>
      <c r="G639" s="172"/>
    </row>
    <row r="640" spans="1:7" ht="12.75">
      <c r="A640" s="85">
        <v>11</v>
      </c>
      <c r="B640" s="9" t="s">
        <v>64</v>
      </c>
      <c r="C640" s="46"/>
      <c r="D640" s="46"/>
      <c r="E640" s="46"/>
      <c r="F640" s="46"/>
      <c r="G640" s="174" t="s">
        <v>0</v>
      </c>
    </row>
    <row r="641" spans="1:7" ht="12.75">
      <c r="A641" s="85">
        <v>12</v>
      </c>
      <c r="B641" s="9" t="s">
        <v>241</v>
      </c>
      <c r="C641" s="46"/>
      <c r="D641" s="46"/>
      <c r="E641" s="46"/>
      <c r="F641" s="46"/>
      <c r="G641" s="183">
        <v>43000</v>
      </c>
    </row>
    <row r="642" spans="1:7" ht="12.75">
      <c r="A642" s="85">
        <v>13</v>
      </c>
      <c r="B642" s="9" t="s">
        <v>242</v>
      </c>
      <c r="C642" s="46"/>
      <c r="D642" s="46"/>
      <c r="E642" s="46"/>
      <c r="F642" s="46"/>
      <c r="G642" s="184">
        <v>54000</v>
      </c>
    </row>
    <row r="643" spans="1:7" ht="12.75">
      <c r="A643" s="85">
        <v>14</v>
      </c>
      <c r="B643" s="9" t="s">
        <v>65</v>
      </c>
      <c r="C643" s="46"/>
      <c r="D643" s="46"/>
      <c r="E643" s="46"/>
      <c r="F643" s="46"/>
      <c r="G643" s="183">
        <f>G641-G642</f>
        <v>-11000</v>
      </c>
    </row>
    <row r="644" spans="1:7" ht="12.75">
      <c r="A644" s="149"/>
      <c r="B644" s="9"/>
      <c r="C644" s="46"/>
      <c r="D644" s="46"/>
      <c r="E644" s="46"/>
      <c r="F644" s="46"/>
      <c r="G644" s="183"/>
    </row>
    <row r="645" spans="1:7" ht="13.5" thickBot="1">
      <c r="A645" s="85">
        <v>15</v>
      </c>
      <c r="B645" s="9" t="s">
        <v>66</v>
      </c>
      <c r="C645" s="46"/>
      <c r="D645" s="46"/>
      <c r="E645" s="46"/>
      <c r="F645" s="46"/>
      <c r="G645" s="185">
        <f>G633+G643</f>
        <v>-11000</v>
      </c>
    </row>
    <row r="646" spans="1:7" ht="13.5" thickTop="1">
      <c r="A646" s="171"/>
      <c r="B646" s="35"/>
      <c r="C646" s="35"/>
      <c r="D646" s="35"/>
      <c r="E646" s="35"/>
      <c r="F646" s="35"/>
      <c r="G646" s="165"/>
    </row>
    <row r="647" spans="1:2" ht="12.75">
      <c r="A647" s="46"/>
      <c r="B647" s="46"/>
    </row>
    <row r="648" spans="1:2" ht="12.75">
      <c r="A648" s="46"/>
      <c r="B648" s="46"/>
    </row>
    <row r="649" spans="1:2" ht="12.75">
      <c r="A649" s="46"/>
      <c r="B649" s="46"/>
    </row>
    <row r="650" spans="1:2" ht="12.75">
      <c r="A650" s="46"/>
      <c r="B650" s="46"/>
    </row>
    <row r="651" spans="1:2" ht="12.75">
      <c r="A651" s="46"/>
      <c r="B651" s="46"/>
    </row>
    <row r="652" spans="1:2" ht="12.75">
      <c r="A652" s="46"/>
      <c r="B652" s="46"/>
    </row>
    <row r="656" spans="1:8" ht="12.75">
      <c r="A656" s="191" t="s">
        <v>30</v>
      </c>
      <c r="B656" s="192"/>
      <c r="C656" s="192"/>
      <c r="D656" s="192"/>
      <c r="E656" s="192"/>
      <c r="F656" s="192"/>
      <c r="G656" s="192"/>
      <c r="H656" s="193"/>
    </row>
    <row r="657" spans="1:8" ht="36">
      <c r="A657" s="45"/>
      <c r="B657" s="46"/>
      <c r="C657" s="46"/>
      <c r="D657" s="46"/>
      <c r="E657" s="46"/>
      <c r="F657" s="46"/>
      <c r="G657" s="177" t="s">
        <v>31</v>
      </c>
      <c r="H657" s="178" t="s">
        <v>32</v>
      </c>
    </row>
    <row r="658" spans="1:8" ht="12.75">
      <c r="A658" s="149" t="s">
        <v>243</v>
      </c>
      <c r="B658" s="46"/>
      <c r="C658" s="46"/>
      <c r="D658" s="46"/>
      <c r="E658" s="46"/>
      <c r="F658" s="46"/>
      <c r="G658" s="186">
        <v>28000</v>
      </c>
      <c r="H658" s="172"/>
    </row>
    <row r="659" spans="1:8" ht="12.75">
      <c r="A659" s="149" t="s">
        <v>35</v>
      </c>
      <c r="B659" s="46"/>
      <c r="C659" s="46"/>
      <c r="D659" s="46"/>
      <c r="E659" s="46"/>
      <c r="F659" s="46"/>
      <c r="G659" s="187"/>
      <c r="H659" s="173"/>
    </row>
    <row r="660" spans="1:8" ht="12.75">
      <c r="A660" s="149" t="s">
        <v>37</v>
      </c>
      <c r="B660" s="46"/>
      <c r="C660" s="46"/>
      <c r="D660" s="46"/>
      <c r="E660" s="46"/>
      <c r="F660" s="46"/>
      <c r="G660" s="186">
        <f>SUM(G658:G659)</f>
        <v>28000</v>
      </c>
      <c r="H660" s="172">
        <f>SUM(H658:H659)</f>
        <v>0</v>
      </c>
    </row>
    <row r="661" spans="1:8" ht="12.75">
      <c r="A661" s="149"/>
      <c r="B661" s="46"/>
      <c r="C661" s="46"/>
      <c r="D661" s="46"/>
      <c r="E661" s="46"/>
      <c r="F661" s="46"/>
      <c r="G661" s="186"/>
      <c r="H661" s="172"/>
    </row>
    <row r="662" spans="1:8" ht="12.75">
      <c r="A662" s="85" t="s">
        <v>39</v>
      </c>
      <c r="B662" s="46"/>
      <c r="C662" s="46"/>
      <c r="D662" s="46"/>
      <c r="E662" s="46"/>
      <c r="F662" s="46"/>
      <c r="G662" s="186"/>
      <c r="H662" s="172"/>
    </row>
    <row r="663" spans="1:8" ht="12.75">
      <c r="A663" s="164" t="s">
        <v>244</v>
      </c>
      <c r="B663" s="46"/>
      <c r="C663" s="46"/>
      <c r="D663" s="46"/>
      <c r="E663" s="46"/>
      <c r="F663" s="46"/>
      <c r="G663" s="186">
        <v>-5000</v>
      </c>
      <c r="H663" s="179"/>
    </row>
    <row r="664" spans="1:8" ht="12.75">
      <c r="A664" s="85" t="s">
        <v>46</v>
      </c>
      <c r="B664" s="46"/>
      <c r="C664" s="46"/>
      <c r="D664" s="46"/>
      <c r="E664" s="46"/>
      <c r="F664" s="46"/>
      <c r="G664" s="186"/>
      <c r="H664" s="179"/>
    </row>
    <row r="665" spans="1:8" ht="12.75">
      <c r="A665" s="180" t="s">
        <v>245</v>
      </c>
      <c r="B665" s="46"/>
      <c r="C665" s="46"/>
      <c r="D665" s="46"/>
      <c r="E665" s="46"/>
      <c r="F665" s="46"/>
      <c r="G665" s="186">
        <v>-34000</v>
      </c>
      <c r="H665" s="179"/>
    </row>
    <row r="666" spans="1:8" ht="12.75">
      <c r="A666" s="149" t="s">
        <v>47</v>
      </c>
      <c r="B666" s="46"/>
      <c r="C666" s="46"/>
      <c r="D666" s="46"/>
      <c r="E666" s="46"/>
      <c r="F666" s="46"/>
      <c r="G666" s="188">
        <f>SUM(G663:G665)</f>
        <v>-39000</v>
      </c>
      <c r="H666" s="176" t="s">
        <v>0</v>
      </c>
    </row>
    <row r="667" spans="1:8" ht="12.75">
      <c r="A667" s="149"/>
      <c r="B667" s="46"/>
      <c r="C667" s="46"/>
      <c r="D667" s="46"/>
      <c r="E667" s="46"/>
      <c r="F667" s="46"/>
      <c r="G667" s="186"/>
      <c r="H667" s="172"/>
    </row>
    <row r="668" spans="1:8" ht="12.75">
      <c r="A668" s="149" t="s">
        <v>48</v>
      </c>
      <c r="B668" s="46"/>
      <c r="C668" s="46"/>
      <c r="D668" s="46"/>
      <c r="E668" s="46"/>
      <c r="F668" s="46"/>
      <c r="G668" s="186">
        <v>-11000</v>
      </c>
      <c r="H668" s="172"/>
    </row>
    <row r="669" spans="1:8" ht="12.75">
      <c r="A669" s="149"/>
      <c r="B669" s="46"/>
      <c r="C669" s="46"/>
      <c r="D669" s="46"/>
      <c r="E669" s="46"/>
      <c r="F669" s="46"/>
      <c r="G669" s="186"/>
      <c r="H669" s="172"/>
    </row>
    <row r="670" spans="1:8" ht="13.5" thickBot="1">
      <c r="A670" s="85" t="s">
        <v>49</v>
      </c>
      <c r="B670" s="46"/>
      <c r="C670" s="46"/>
      <c r="D670" s="46"/>
      <c r="E670" s="46"/>
      <c r="F670" s="46"/>
      <c r="G670" s="189">
        <f>(G660+G666)-G668</f>
        <v>0</v>
      </c>
      <c r="H670" s="175" t="s">
        <v>0</v>
      </c>
    </row>
    <row r="671" spans="1:8" ht="13.5" thickTop="1">
      <c r="A671" s="34"/>
      <c r="B671" s="35"/>
      <c r="C671" s="35"/>
      <c r="D671" s="35"/>
      <c r="E671" s="35"/>
      <c r="F671" s="35"/>
      <c r="G671" s="35"/>
      <c r="H671" s="165"/>
    </row>
    <row r="675" spans="1:8" ht="12.75">
      <c r="A675" s="201"/>
      <c r="B675" s="202"/>
      <c r="C675" s="32"/>
      <c r="D675" s="181" t="s">
        <v>247</v>
      </c>
      <c r="E675" s="32"/>
      <c r="F675" s="32"/>
      <c r="G675" s="32"/>
      <c r="H675" s="33"/>
    </row>
    <row r="676" spans="1:8" ht="12.75">
      <c r="A676" s="203" t="s">
        <v>0</v>
      </c>
      <c r="B676" s="204"/>
      <c r="C676" s="46"/>
      <c r="D676" s="46"/>
      <c r="E676" s="46"/>
      <c r="F676" s="46"/>
      <c r="G676" s="46"/>
      <c r="H676" s="53"/>
    </row>
    <row r="677" spans="1:8" ht="12.75">
      <c r="A677" s="167" t="s">
        <v>465</v>
      </c>
      <c r="B677" s="162"/>
      <c r="C677" s="46"/>
      <c r="D677" s="46"/>
      <c r="E677" s="46"/>
      <c r="F677" s="46"/>
      <c r="G677" s="46"/>
      <c r="H677" s="53"/>
    </row>
    <row r="678" spans="1:8" ht="12.75">
      <c r="A678" s="149">
        <v>1</v>
      </c>
      <c r="B678" s="11" t="s">
        <v>454</v>
      </c>
      <c r="C678" s="46"/>
      <c r="D678" s="46"/>
      <c r="E678" s="46"/>
      <c r="F678" s="46"/>
      <c r="G678" s="47">
        <v>54000</v>
      </c>
      <c r="H678" s="53"/>
    </row>
    <row r="679" spans="1:8" ht="12.75">
      <c r="A679" s="149">
        <v>2</v>
      </c>
      <c r="B679" s="11" t="s">
        <v>455</v>
      </c>
      <c r="C679" s="46"/>
      <c r="D679" s="46"/>
      <c r="E679" s="46"/>
      <c r="F679" s="46"/>
      <c r="G679" s="46"/>
      <c r="H679" s="53"/>
    </row>
    <row r="680" spans="1:8" ht="12.75">
      <c r="A680" s="149"/>
      <c r="B680" s="11" t="s">
        <v>456</v>
      </c>
      <c r="C680" s="46"/>
      <c r="D680" s="46"/>
      <c r="E680" s="46"/>
      <c r="F680" s="46"/>
      <c r="G680" s="47">
        <v>67000</v>
      </c>
      <c r="H680" s="53"/>
    </row>
    <row r="681" spans="1:8" ht="12.75">
      <c r="A681" s="149">
        <v>3</v>
      </c>
      <c r="B681" s="11" t="s">
        <v>50</v>
      </c>
      <c r="C681" s="46"/>
      <c r="D681" s="46"/>
      <c r="E681" s="46"/>
      <c r="F681" s="46"/>
      <c r="G681" s="47">
        <v>-13000</v>
      </c>
      <c r="H681" s="53"/>
    </row>
    <row r="682" spans="1:8" ht="12.75">
      <c r="A682" s="149">
        <v>4</v>
      </c>
      <c r="B682" s="11" t="s">
        <v>471</v>
      </c>
      <c r="C682" s="46"/>
      <c r="D682" s="46"/>
      <c r="E682" s="46"/>
      <c r="F682" s="46"/>
      <c r="G682" s="47"/>
      <c r="H682" s="53"/>
    </row>
    <row r="683" spans="1:8" ht="12.75">
      <c r="A683" s="149">
        <v>5</v>
      </c>
      <c r="B683" s="11" t="s">
        <v>51</v>
      </c>
      <c r="C683" s="46"/>
      <c r="D683" s="46"/>
      <c r="E683" s="46"/>
      <c r="F683" s="46"/>
      <c r="G683" s="47">
        <v>-13000</v>
      </c>
      <c r="H683" s="53"/>
    </row>
    <row r="684" spans="1:8" ht="12.75">
      <c r="A684" s="149">
        <v>7</v>
      </c>
      <c r="B684" s="11" t="s">
        <v>467</v>
      </c>
      <c r="C684" s="46"/>
      <c r="D684" s="46"/>
      <c r="E684" s="46"/>
      <c r="F684" s="46"/>
      <c r="G684" s="47">
        <v>-34000</v>
      </c>
      <c r="H684" s="53"/>
    </row>
    <row r="685" spans="1:8" ht="12.75">
      <c r="A685" s="149">
        <v>10</v>
      </c>
      <c r="B685" s="11" t="s">
        <v>52</v>
      </c>
      <c r="C685" s="46"/>
      <c r="D685" s="46"/>
      <c r="E685" s="46"/>
      <c r="F685" s="46"/>
      <c r="G685" s="47">
        <v>-34000</v>
      </c>
      <c r="H685" s="53"/>
    </row>
    <row r="686" spans="1:8" ht="12.75">
      <c r="A686" s="149">
        <v>11</v>
      </c>
      <c r="B686" s="11" t="s">
        <v>468</v>
      </c>
      <c r="C686" s="46"/>
      <c r="D686" s="46"/>
      <c r="E686" s="46"/>
      <c r="F686" s="46"/>
      <c r="G686" s="47">
        <f>G683+G685</f>
        <v>-47000</v>
      </c>
      <c r="H686" s="53"/>
    </row>
    <row r="687" spans="1:8" ht="12.75">
      <c r="A687" s="85" t="s">
        <v>466</v>
      </c>
      <c r="B687" s="11"/>
      <c r="C687" s="46"/>
      <c r="D687" s="46"/>
      <c r="E687" s="46"/>
      <c r="F687" s="46"/>
      <c r="G687" s="47"/>
      <c r="H687" s="53"/>
    </row>
    <row r="688" spans="1:8" ht="12.75">
      <c r="A688" s="149">
        <v>12</v>
      </c>
      <c r="B688" s="11" t="s">
        <v>380</v>
      </c>
      <c r="C688" s="46"/>
      <c r="D688" s="46"/>
      <c r="E688" s="46"/>
      <c r="F688" s="46"/>
      <c r="G688" s="47" t="s">
        <v>0</v>
      </c>
      <c r="H688" s="53"/>
    </row>
    <row r="689" spans="1:8" ht="12.75">
      <c r="A689" s="149"/>
      <c r="B689" s="11" t="s">
        <v>457</v>
      </c>
      <c r="C689" s="46"/>
      <c r="D689" s="46"/>
      <c r="E689" s="46"/>
      <c r="F689" s="46"/>
      <c r="G689" s="47">
        <v>-2000</v>
      </c>
      <c r="H689" s="53"/>
    </row>
    <row r="690" spans="1:8" ht="12.75">
      <c r="A690" s="149"/>
      <c r="B690" s="11" t="s">
        <v>458</v>
      </c>
      <c r="C690" s="46"/>
      <c r="D690" s="46"/>
      <c r="E690" s="46"/>
      <c r="F690" s="46"/>
      <c r="G690" s="47"/>
      <c r="H690" s="53"/>
    </row>
    <row r="691" spans="1:8" ht="12.75">
      <c r="A691" s="149">
        <v>16</v>
      </c>
      <c r="B691" s="11" t="s">
        <v>375</v>
      </c>
      <c r="C691" s="46"/>
      <c r="D691" s="46"/>
      <c r="E691" s="46"/>
      <c r="F691" s="46"/>
      <c r="G691" s="47">
        <v>-34000</v>
      </c>
      <c r="H691" s="53"/>
    </row>
    <row r="692" spans="1:8" ht="12.75">
      <c r="A692" s="149">
        <v>17</v>
      </c>
      <c r="B692" s="11" t="s">
        <v>246</v>
      </c>
      <c r="C692" s="46"/>
      <c r="D692" s="46"/>
      <c r="E692" s="46"/>
      <c r="F692" s="46"/>
      <c r="G692" s="47"/>
      <c r="H692" s="53"/>
    </row>
    <row r="693" spans="1:8" ht="12.75">
      <c r="A693" s="149"/>
      <c r="B693" s="11" t="s">
        <v>470</v>
      </c>
      <c r="C693" s="46"/>
      <c r="D693" s="46"/>
      <c r="E693" s="46"/>
      <c r="F693" s="46"/>
      <c r="G693" s="47">
        <f>SUM(G689:G692)</f>
        <v>-36000</v>
      </c>
      <c r="H693" s="53"/>
    </row>
    <row r="694" spans="1:8" ht="12.75">
      <c r="A694" s="149">
        <v>18</v>
      </c>
      <c r="B694" s="11" t="s">
        <v>469</v>
      </c>
      <c r="C694" s="46"/>
      <c r="D694" s="46"/>
      <c r="E694" s="46"/>
      <c r="F694" s="46"/>
      <c r="G694" s="47">
        <f>G686-G693</f>
        <v>-11000</v>
      </c>
      <c r="H694" s="53"/>
    </row>
    <row r="695" spans="1:8" ht="12.75">
      <c r="A695" s="182">
        <v>30</v>
      </c>
      <c r="B695" s="87" t="s">
        <v>53</v>
      </c>
      <c r="C695" s="46"/>
      <c r="D695" s="46"/>
      <c r="E695" s="46"/>
      <c r="F695" s="46"/>
      <c r="G695" s="75">
        <v>-11000</v>
      </c>
      <c r="H695" s="53"/>
    </row>
    <row r="696" spans="1:8" ht="12.75">
      <c r="A696" s="182"/>
      <c r="B696" s="87"/>
      <c r="C696" s="46"/>
      <c r="D696" s="46"/>
      <c r="E696" s="46"/>
      <c r="F696" s="46"/>
      <c r="G696" s="47"/>
      <c r="H696" s="53"/>
    </row>
    <row r="697" spans="1:8" ht="12.75">
      <c r="A697" s="182"/>
      <c r="B697" s="87"/>
      <c r="C697" s="46"/>
      <c r="D697" s="46"/>
      <c r="E697" s="46"/>
      <c r="F697" s="46"/>
      <c r="G697" s="47"/>
      <c r="H697" s="53"/>
    </row>
    <row r="698" spans="1:8" ht="12.75">
      <c r="A698" s="182"/>
      <c r="B698" s="87"/>
      <c r="C698" s="46"/>
      <c r="D698" s="46"/>
      <c r="E698" s="46"/>
      <c r="F698" s="46"/>
      <c r="G698" s="47"/>
      <c r="H698" s="53"/>
    </row>
    <row r="699" spans="1:8" ht="12.75">
      <c r="A699" s="182"/>
      <c r="B699" s="87"/>
      <c r="C699" s="46"/>
      <c r="D699" s="46"/>
      <c r="E699" s="46"/>
      <c r="F699" s="46"/>
      <c r="G699" s="47"/>
      <c r="H699" s="53"/>
    </row>
    <row r="700" spans="1:8" ht="12.75">
      <c r="A700" s="149"/>
      <c r="B700" s="7"/>
      <c r="C700" s="46"/>
      <c r="D700" s="46"/>
      <c r="E700" s="46"/>
      <c r="F700" s="46"/>
      <c r="G700" s="46"/>
      <c r="H700" s="53"/>
    </row>
    <row r="701" spans="1:8" ht="12.75">
      <c r="A701" s="149"/>
      <c r="B701" s="7"/>
      <c r="C701" s="46"/>
      <c r="D701" s="46"/>
      <c r="E701" s="46"/>
      <c r="F701" s="46"/>
      <c r="G701" s="46"/>
      <c r="H701" s="53"/>
    </row>
    <row r="702" spans="1:8" ht="12.75">
      <c r="A702" s="149"/>
      <c r="B702" s="7"/>
      <c r="C702" s="46"/>
      <c r="D702" s="46"/>
      <c r="E702" s="46"/>
      <c r="F702" s="46"/>
      <c r="G702" s="46"/>
      <c r="H702" s="53"/>
    </row>
    <row r="703" spans="1:8" ht="12.75">
      <c r="A703" s="149"/>
      <c r="B703" s="7"/>
      <c r="C703" s="46"/>
      <c r="D703" s="46"/>
      <c r="E703" s="46"/>
      <c r="F703" s="46"/>
      <c r="G703" s="46"/>
      <c r="H703" s="53"/>
    </row>
    <row r="704" spans="1:8" ht="12.75">
      <c r="A704" s="149"/>
      <c r="B704" s="7"/>
      <c r="C704" s="46"/>
      <c r="D704" s="46"/>
      <c r="E704" s="46"/>
      <c r="F704" s="46"/>
      <c r="G704" s="46"/>
      <c r="H704" s="53"/>
    </row>
    <row r="705" spans="1:8" ht="12.75">
      <c r="A705" s="149"/>
      <c r="B705" s="7"/>
      <c r="C705" s="46"/>
      <c r="D705" s="46"/>
      <c r="E705" s="46"/>
      <c r="F705" s="46"/>
      <c r="G705" s="46"/>
      <c r="H705" s="53"/>
    </row>
    <row r="706" spans="1:8" ht="12.75">
      <c r="A706" s="149"/>
      <c r="B706" s="7"/>
      <c r="C706" s="46"/>
      <c r="D706" s="46"/>
      <c r="E706" s="46"/>
      <c r="F706" s="46"/>
      <c r="G706" s="46"/>
      <c r="H706" s="53"/>
    </row>
    <row r="707" spans="1:8" ht="12.75">
      <c r="A707" s="171"/>
      <c r="B707" s="10"/>
      <c r="C707" s="35"/>
      <c r="D707" s="35"/>
      <c r="E707" s="35"/>
      <c r="F707" s="35"/>
      <c r="G707" s="35"/>
      <c r="H707" s="165"/>
    </row>
    <row r="708" spans="1:8" ht="15">
      <c r="A708" s="104" t="s">
        <v>259</v>
      </c>
      <c r="B708" s="105"/>
      <c r="C708" s="105"/>
      <c r="D708" s="105"/>
      <c r="E708" s="105"/>
      <c r="F708" s="106" t="s">
        <v>260</v>
      </c>
      <c r="G708" s="105"/>
      <c r="H708" s="105"/>
    </row>
    <row r="709" spans="1:8" ht="15">
      <c r="A709" s="104" t="s">
        <v>261</v>
      </c>
      <c r="B709" s="105"/>
      <c r="C709" s="105"/>
      <c r="D709" s="105"/>
      <c r="E709" s="105"/>
      <c r="F709" s="105"/>
      <c r="G709" s="105"/>
      <c r="H709" s="105"/>
    </row>
    <row r="710" spans="1:8" ht="15">
      <c r="A710" s="104" t="s">
        <v>262</v>
      </c>
      <c r="B710" s="105"/>
      <c r="C710" s="105"/>
      <c r="D710" s="105"/>
      <c r="E710" s="105"/>
      <c r="F710" s="105"/>
      <c r="G710" s="105"/>
      <c r="H710" s="105"/>
    </row>
    <row r="711" spans="1:8" ht="15.75">
      <c r="A711" s="107" t="s">
        <v>263</v>
      </c>
      <c r="B711" s="108"/>
      <c r="C711" s="108"/>
      <c r="D711" s="108"/>
      <c r="E711" s="108"/>
      <c r="F711" s="108"/>
      <c r="G711" s="108"/>
      <c r="H711" s="108"/>
    </row>
    <row r="712" spans="1:8" ht="15">
      <c r="A712" s="105"/>
      <c r="B712" s="105"/>
      <c r="C712" s="105"/>
      <c r="D712" s="105"/>
      <c r="E712" s="105"/>
      <c r="F712" s="105"/>
      <c r="G712" s="105"/>
      <c r="H712" s="105"/>
    </row>
    <row r="713" spans="1:8" ht="15">
      <c r="A713" s="105"/>
      <c r="B713" s="105"/>
      <c r="C713" s="105"/>
      <c r="D713" s="105"/>
      <c r="E713" s="105"/>
      <c r="F713" s="105"/>
      <c r="G713" s="105"/>
      <c r="H713" s="105"/>
    </row>
    <row r="714" spans="1:8" ht="15">
      <c r="A714" s="105"/>
      <c r="B714" s="105"/>
      <c r="C714" s="105"/>
      <c r="D714" s="105"/>
      <c r="E714" s="105"/>
      <c r="F714" s="105"/>
      <c r="G714" s="105"/>
      <c r="H714" s="105"/>
    </row>
    <row r="715" spans="1:8" ht="15">
      <c r="A715" s="105" t="s">
        <v>264</v>
      </c>
      <c r="B715" s="105"/>
      <c r="C715" s="105"/>
      <c r="D715" s="105"/>
      <c r="E715" s="105"/>
      <c r="F715" s="105"/>
      <c r="G715" s="105"/>
      <c r="H715" s="105"/>
    </row>
    <row r="716" spans="1:8" ht="15">
      <c r="A716" s="105"/>
      <c r="B716" s="105"/>
      <c r="C716" s="105"/>
      <c r="D716" s="105"/>
      <c r="E716" s="105"/>
      <c r="F716" s="105"/>
      <c r="G716" s="105"/>
      <c r="H716" s="105"/>
    </row>
    <row r="717" spans="1:8" ht="15">
      <c r="A717" s="105"/>
      <c r="B717" s="105" t="s">
        <v>480</v>
      </c>
      <c r="C717" s="105"/>
      <c r="D717" s="105"/>
      <c r="E717" s="105"/>
      <c r="F717" s="105"/>
      <c r="G717" s="105"/>
      <c r="H717" s="105"/>
    </row>
    <row r="718" spans="1:8" ht="15">
      <c r="A718" s="105"/>
      <c r="B718" s="105" t="s">
        <v>265</v>
      </c>
      <c r="C718" s="105"/>
      <c r="D718" s="105"/>
      <c r="E718" s="105"/>
      <c r="F718" s="105"/>
      <c r="G718" s="105"/>
      <c r="H718" s="105"/>
    </row>
    <row r="719" spans="1:8" ht="15">
      <c r="A719" s="105"/>
      <c r="B719" s="105" t="s">
        <v>266</v>
      </c>
      <c r="C719" s="105"/>
      <c r="D719" s="105"/>
      <c r="E719" s="105"/>
      <c r="F719" s="105"/>
      <c r="G719" s="105"/>
      <c r="H719" s="105"/>
    </row>
    <row r="720" spans="1:8" ht="15">
      <c r="A720" s="105"/>
      <c r="B720" s="105" t="s">
        <v>267</v>
      </c>
      <c r="C720" s="105"/>
      <c r="D720" s="105"/>
      <c r="E720" s="105"/>
      <c r="F720" s="105"/>
      <c r="G720" s="105"/>
      <c r="H720" s="105"/>
    </row>
    <row r="721" spans="1:8" ht="15">
      <c r="A721" s="105"/>
      <c r="B721" s="105"/>
      <c r="C721" s="105"/>
      <c r="D721" s="105"/>
      <c r="E721" s="105"/>
      <c r="F721" s="105"/>
      <c r="G721" s="105"/>
      <c r="H721" s="105"/>
    </row>
    <row r="722" spans="1:8" ht="15">
      <c r="A722" s="105"/>
      <c r="B722" s="105"/>
      <c r="C722" s="105"/>
      <c r="D722" s="105"/>
      <c r="E722" s="105"/>
      <c r="F722" s="105"/>
      <c r="G722" s="105"/>
      <c r="H722" s="105"/>
    </row>
    <row r="723" spans="1:8" ht="15">
      <c r="A723" s="106" t="s">
        <v>268</v>
      </c>
      <c r="B723" s="105"/>
      <c r="C723" s="105"/>
      <c r="D723" s="105"/>
      <c r="E723" s="105"/>
      <c r="F723" s="105"/>
      <c r="G723" s="105"/>
      <c r="H723" s="105"/>
    </row>
    <row r="724" spans="1:8" ht="15.75" thickBot="1">
      <c r="A724" s="105"/>
      <c r="B724" s="105"/>
      <c r="C724" s="105"/>
      <c r="D724" s="105"/>
      <c r="E724" s="105"/>
      <c r="F724" s="105"/>
      <c r="G724" s="105"/>
      <c r="H724" s="105"/>
    </row>
    <row r="725" spans="1:8" ht="15.75" thickTop="1">
      <c r="A725" s="109"/>
      <c r="B725" s="109"/>
      <c r="C725" s="109"/>
      <c r="D725" s="110"/>
      <c r="E725" s="109"/>
      <c r="F725" s="109"/>
      <c r="G725" s="109"/>
      <c r="H725" s="109"/>
    </row>
    <row r="726" spans="1:8" ht="15.75">
      <c r="A726" s="111" t="s">
        <v>269</v>
      </c>
      <c r="B726" s="105"/>
      <c r="C726" s="105"/>
      <c r="D726" s="112"/>
      <c r="E726" s="111" t="s">
        <v>270</v>
      </c>
      <c r="F726" s="105"/>
      <c r="G726" s="105"/>
      <c r="H726" s="105"/>
    </row>
    <row r="727" spans="1:8" ht="15">
      <c r="A727" s="104" t="s">
        <v>271</v>
      </c>
      <c r="B727" s="106" t="s">
        <v>272</v>
      </c>
      <c r="C727" s="105"/>
      <c r="D727" s="112"/>
      <c r="E727" s="104" t="s">
        <v>273</v>
      </c>
      <c r="F727" s="106"/>
      <c r="G727" s="105"/>
      <c r="H727" s="105"/>
    </row>
    <row r="728" spans="1:8" ht="15">
      <c r="A728" s="104" t="s">
        <v>274</v>
      </c>
      <c r="B728" s="106"/>
      <c r="C728" s="105"/>
      <c r="D728" s="112"/>
      <c r="E728" s="104" t="s">
        <v>275</v>
      </c>
      <c r="F728" s="106"/>
      <c r="G728" s="105"/>
      <c r="H728" s="105"/>
    </row>
    <row r="729" spans="1:8" ht="15">
      <c r="A729" s="104" t="s">
        <v>276</v>
      </c>
      <c r="B729" s="106"/>
      <c r="C729" s="105"/>
      <c r="D729" s="112"/>
      <c r="E729" s="104" t="s">
        <v>277</v>
      </c>
      <c r="F729" s="106"/>
      <c r="G729" s="105"/>
      <c r="H729" s="105"/>
    </row>
    <row r="730" spans="1:8" ht="15">
      <c r="A730" s="105"/>
      <c r="B730" s="105"/>
      <c r="C730" s="105"/>
      <c r="D730" s="112"/>
      <c r="E730" s="105"/>
      <c r="F730" s="105"/>
      <c r="G730" s="105"/>
      <c r="H730" s="105"/>
    </row>
    <row r="731" spans="1:8" ht="12.75">
      <c r="A731" s="113" t="s">
        <v>278</v>
      </c>
      <c r="B731" s="113"/>
      <c r="C731" s="113"/>
      <c r="D731" s="114" t="s">
        <v>279</v>
      </c>
      <c r="E731" s="113" t="s">
        <v>278</v>
      </c>
      <c r="F731" s="113"/>
      <c r="G731" s="113"/>
      <c r="H731" s="115" t="s">
        <v>279</v>
      </c>
    </row>
    <row r="732" spans="1:8" ht="15">
      <c r="A732" s="105"/>
      <c r="B732" s="105"/>
      <c r="C732" s="105"/>
      <c r="D732" s="116"/>
      <c r="E732" s="105"/>
      <c r="F732" s="105"/>
      <c r="G732" s="105"/>
      <c r="H732" s="117"/>
    </row>
    <row r="733" spans="1:8" ht="15.75">
      <c r="A733" s="105" t="s">
        <v>0</v>
      </c>
      <c r="B733" s="111"/>
      <c r="C733" s="105"/>
      <c r="D733" s="118" t="s">
        <v>0</v>
      </c>
      <c r="E733" s="105"/>
      <c r="F733" s="111"/>
      <c r="G733" s="105"/>
      <c r="H733" s="119"/>
    </row>
    <row r="734" spans="1:8" ht="15.75">
      <c r="A734" s="105" t="s">
        <v>280</v>
      </c>
      <c r="B734" s="111"/>
      <c r="C734" s="105"/>
      <c r="D734" s="118">
        <v>13000</v>
      </c>
      <c r="E734" s="105" t="s">
        <v>280</v>
      </c>
      <c r="F734" s="111"/>
      <c r="G734" s="105"/>
      <c r="H734" s="161">
        <v>13000</v>
      </c>
    </row>
    <row r="735" spans="1:8" ht="15">
      <c r="A735" s="105"/>
      <c r="B735" s="105" t="s">
        <v>383</v>
      </c>
      <c r="C735" s="105"/>
      <c r="D735" s="116"/>
      <c r="E735" s="105"/>
      <c r="G735" s="105"/>
      <c r="H735" s="117"/>
    </row>
    <row r="736" spans="1:8" ht="15">
      <c r="A736" s="105"/>
      <c r="B736" s="105"/>
      <c r="C736" s="105"/>
      <c r="D736" s="116"/>
      <c r="E736" s="105"/>
      <c r="F736" s="105"/>
      <c r="G736" s="105"/>
      <c r="H736" s="117"/>
    </row>
    <row r="737" spans="1:8" ht="15.75">
      <c r="A737" s="105" t="s">
        <v>281</v>
      </c>
      <c r="B737" s="105"/>
      <c r="C737" s="105"/>
      <c r="D737" s="120">
        <v>18000</v>
      </c>
      <c r="E737" s="105" t="s">
        <v>281</v>
      </c>
      <c r="F737" s="105"/>
      <c r="G737" s="105"/>
      <c r="H737" s="121">
        <v>18000</v>
      </c>
    </row>
    <row r="738" spans="1:8" ht="15">
      <c r="A738" s="105"/>
      <c r="B738" s="105" t="s">
        <v>381</v>
      </c>
      <c r="C738" s="105"/>
      <c r="D738" s="116"/>
      <c r="E738" s="105"/>
      <c r="G738" s="105"/>
      <c r="H738" s="117"/>
    </row>
    <row r="739" spans="1:8" ht="15">
      <c r="A739" s="105"/>
      <c r="B739" s="105" t="s">
        <v>382</v>
      </c>
      <c r="C739" s="105"/>
      <c r="D739" s="116"/>
      <c r="E739" s="105"/>
      <c r="G739" s="105"/>
      <c r="H739" s="117"/>
    </row>
    <row r="740" spans="1:8" ht="15">
      <c r="A740" s="105"/>
      <c r="B740" s="105" t="s">
        <v>384</v>
      </c>
      <c r="C740" s="105"/>
      <c r="D740" s="116"/>
      <c r="E740" s="105"/>
      <c r="G740" s="105"/>
      <c r="H740" s="117"/>
    </row>
    <row r="741" spans="1:8" ht="15.75">
      <c r="A741" s="105"/>
      <c r="B741" s="111" t="s">
        <v>459</v>
      </c>
      <c r="C741" s="105"/>
      <c r="D741" s="116"/>
      <c r="E741" s="105"/>
      <c r="G741" s="105"/>
      <c r="H741" s="117"/>
    </row>
    <row r="742" spans="1:8" ht="15.75">
      <c r="A742" s="105"/>
      <c r="B742" s="111" t="s">
        <v>460</v>
      </c>
      <c r="C742" s="105"/>
      <c r="D742" s="116"/>
      <c r="E742" s="105"/>
      <c r="G742" s="105"/>
      <c r="H742" s="117"/>
    </row>
    <row r="743" spans="1:8" ht="16.5" thickBot="1">
      <c r="A743" s="105"/>
      <c r="B743" s="111" t="s">
        <v>461</v>
      </c>
      <c r="C743" s="105"/>
      <c r="D743" s="116"/>
      <c r="E743" s="105"/>
      <c r="G743" s="105"/>
      <c r="H743" s="117"/>
    </row>
    <row r="744" spans="1:8" ht="16.5" thickTop="1">
      <c r="A744" s="122" t="s">
        <v>282</v>
      </c>
      <c r="B744" s="123"/>
      <c r="C744" s="123"/>
      <c r="D744" s="123"/>
      <c r="E744" s="123"/>
      <c r="F744" s="123"/>
      <c r="G744" s="123"/>
      <c r="H744" s="123"/>
    </row>
    <row r="745" spans="1:8" ht="15.75">
      <c r="A745" s="111" t="s">
        <v>385</v>
      </c>
      <c r="B745" s="111"/>
      <c r="C745" s="111"/>
      <c r="D745" s="111"/>
      <c r="E745" s="111"/>
      <c r="F745" s="111"/>
      <c r="G745" s="111"/>
      <c r="H745" s="111"/>
    </row>
    <row r="746" spans="1:8" ht="15.75">
      <c r="A746" s="106" t="s">
        <v>283</v>
      </c>
      <c r="B746" s="111"/>
      <c r="C746" s="111"/>
      <c r="D746" s="111"/>
      <c r="E746" s="111"/>
      <c r="F746" s="111"/>
      <c r="G746" s="111"/>
      <c r="H746" s="111"/>
    </row>
    <row r="747" spans="2:8" ht="15.75">
      <c r="B747" s="111"/>
      <c r="C747" s="111"/>
      <c r="D747" s="111"/>
      <c r="E747" s="111"/>
      <c r="F747" s="111"/>
      <c r="G747" s="111"/>
      <c r="H747" s="111"/>
    </row>
    <row r="748" spans="1:8" ht="15.75">
      <c r="A748" s="111" t="s">
        <v>386</v>
      </c>
      <c r="B748" s="105"/>
      <c r="C748" s="105"/>
      <c r="D748" s="105"/>
      <c r="E748" s="105"/>
      <c r="F748" s="105"/>
      <c r="G748" s="105"/>
      <c r="H748" s="105"/>
    </row>
    <row r="749" spans="1:8" ht="15.75">
      <c r="A749" s="144" t="s">
        <v>388</v>
      </c>
      <c r="B749" s="105"/>
      <c r="C749" s="105"/>
      <c r="D749" s="105"/>
      <c r="E749" s="105"/>
      <c r="F749" s="105"/>
      <c r="G749" s="105"/>
      <c r="H749" s="105"/>
    </row>
    <row r="750" spans="1:8" ht="15.75">
      <c r="A750" s="111" t="s">
        <v>387</v>
      </c>
      <c r="B750" s="105"/>
      <c r="C750" s="105"/>
      <c r="D750" s="105"/>
      <c r="E750" s="105"/>
      <c r="F750" s="105"/>
      <c r="G750" s="105"/>
      <c r="H750" s="105"/>
    </row>
    <row r="751" spans="1:8" ht="15">
      <c r="A751" s="105"/>
      <c r="B751" s="105"/>
      <c r="C751" s="105"/>
      <c r="D751" s="105"/>
      <c r="E751" s="105"/>
      <c r="F751" s="105"/>
      <c r="G751" s="105"/>
      <c r="H751" s="105"/>
    </row>
    <row r="752" spans="1:8" ht="15.75">
      <c r="A752" s="105"/>
      <c r="B752" s="124"/>
      <c r="C752" s="124"/>
      <c r="D752" s="105"/>
      <c r="E752" s="124"/>
      <c r="F752" s="124"/>
      <c r="G752" s="124"/>
      <c r="H752" s="124"/>
    </row>
    <row r="753" spans="1:8" ht="15.75">
      <c r="A753" s="105"/>
      <c r="B753" s="125" t="s">
        <v>284</v>
      </c>
      <c r="C753" s="107"/>
      <c r="D753" s="105"/>
      <c r="E753" s="125" t="s">
        <v>285</v>
      </c>
      <c r="F753" s="107"/>
      <c r="G753" s="107"/>
      <c r="H753" s="107"/>
    </row>
    <row r="754" spans="1:8" ht="15.75" thickBot="1">
      <c r="A754" s="126"/>
      <c r="B754" s="126"/>
      <c r="C754" s="126"/>
      <c r="D754" s="126"/>
      <c r="E754" s="126"/>
      <c r="F754" s="126"/>
      <c r="G754" s="126"/>
      <c r="H754" s="126"/>
    </row>
  </sheetData>
  <sheetProtection/>
  <mergeCells count="45">
    <mergeCell ref="A1:H1"/>
    <mergeCell ref="A465:H465"/>
    <mergeCell ref="C332:E332"/>
    <mergeCell ref="C203:E203"/>
    <mergeCell ref="C449:E449"/>
    <mergeCell ref="C13:E13"/>
    <mergeCell ref="D272:F272"/>
    <mergeCell ref="D273:F273"/>
    <mergeCell ref="D284:F284"/>
    <mergeCell ref="D429:F429"/>
    <mergeCell ref="A675:B675"/>
    <mergeCell ref="A676:B676"/>
    <mergeCell ref="A600:B600"/>
    <mergeCell ref="A609:B609"/>
    <mergeCell ref="A615:B615"/>
    <mergeCell ref="A625:B625"/>
    <mergeCell ref="D427:F427"/>
    <mergeCell ref="D428:F428"/>
    <mergeCell ref="A109:H109"/>
    <mergeCell ref="A124:H124"/>
    <mergeCell ref="A143:H143"/>
    <mergeCell ref="A150:H150"/>
    <mergeCell ref="A161:H161"/>
    <mergeCell ref="A172:H172"/>
    <mergeCell ref="A237:H237"/>
    <mergeCell ref="A317:H317"/>
    <mergeCell ref="C97:F97"/>
    <mergeCell ref="A3:H7"/>
    <mergeCell ref="A247:H247"/>
    <mergeCell ref="A257:H257"/>
    <mergeCell ref="A53:H53"/>
    <mergeCell ref="A64:H64"/>
    <mergeCell ref="A79:H79"/>
    <mergeCell ref="A94:H94"/>
    <mergeCell ref="C82:F82"/>
    <mergeCell ref="A599:G599"/>
    <mergeCell ref="A624:G624"/>
    <mergeCell ref="A656:H656"/>
    <mergeCell ref="C544:H544"/>
    <mergeCell ref="A310:H310"/>
    <mergeCell ref="A185:H185"/>
    <mergeCell ref="A268:H268"/>
    <mergeCell ref="A280:H280"/>
    <mergeCell ref="A291:H291"/>
    <mergeCell ref="A303:H303"/>
  </mergeCells>
  <hyperlinks>
    <hyperlink ref="A556" r:id="rId1" display="_ftn1"/>
    <hyperlink ref="A593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&amp;C&amp;"Arial,Bold"&amp;12Effective FY 2004
Transfer of Spending Authority from Offsetting Collections with Obligations
</oddHeader>
    <oddFooter xml:space="preserve">&amp;LDate 08/11/03&amp;C&amp;P of &amp;N&amp;R </oddFooter>
  </headerFooter>
  <rowBreaks count="12" manualBreakCount="12">
    <brk id="52" max="255" man="1"/>
    <brk id="93" max="255" man="1"/>
    <brk id="142" max="255" man="1"/>
    <brk id="246" max="255" man="1"/>
    <brk id="290" max="255" man="1"/>
    <brk id="331" max="255" man="1"/>
    <brk id="371" max="255" man="1"/>
    <brk id="416" max="255" man="1"/>
    <brk id="447" max="255" man="1"/>
    <brk id="463" max="255" man="1"/>
    <brk id="543" max="255" man="1"/>
    <brk id="597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2003-09-02T20:19:22Z</cp:lastPrinted>
  <dcterms:created xsi:type="dcterms:W3CDTF">2003-03-19T11:54:43Z</dcterms:created>
  <dcterms:modified xsi:type="dcterms:W3CDTF">2016-01-20T19:30:24Z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