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13" activeTab="1"/>
  </bookViews>
  <sheets>
    <sheet name="Spreadsheet" sheetId="1" r:id="rId1"/>
    <sheet name="Beginning" sheetId="2" r:id="rId2"/>
  </sheets>
  <definedNames>
    <definedName name="_xlnm.Print_Area" localSheetId="1">'Beginning'!$A$1:$H$497</definedName>
    <definedName name="_xlnm.Print_Titles" localSheetId="1">'Beginning'!$1:$1</definedName>
  </definedNames>
  <calcPr fullCalcOnLoad="1"/>
</workbook>
</file>

<file path=xl/comments2.xml><?xml version="1.0" encoding="utf-8"?>
<comments xmlns="http://schemas.openxmlformats.org/spreadsheetml/2006/main">
  <authors>
    <author>GWA-FSR</author>
  </authors>
  <commentList>
    <comment ref="F267" authorId="0">
      <text>
        <r>
          <rPr>
            <sz val="8"/>
            <rFont val="Tahoma"/>
            <family val="0"/>
          </rPr>
          <t xml:space="preserve">This number is negative because accounts receivable and unfilled customer orders is greater than accounts payable and undelivered orders.
4831E     14,000
4931E     26,000
4230E    (16,000)
4233E    (24,000)
4234E    </t>
        </r>
        <r>
          <rPr>
            <u val="single"/>
            <sz val="8"/>
            <rFont val="Tahoma"/>
            <family val="2"/>
          </rPr>
          <t>(12,000)</t>
        </r>
        <r>
          <rPr>
            <sz val="8"/>
            <rFont val="Tahoma"/>
            <family val="0"/>
          </rPr>
          <t xml:space="preserve">
              (12,000)</t>
        </r>
      </text>
    </comment>
    <comment ref="H345" authorId="0">
      <text>
        <r>
          <rPr>
            <sz val="8"/>
            <rFont val="Tahoma"/>
            <family val="0"/>
          </rPr>
          <t xml:space="preserve">Results from transfers-in of Spending Authority from Offsetting Collections.
</t>
        </r>
      </text>
    </comment>
    <comment ref="H328" authorId="0">
      <text>
        <r>
          <rPr>
            <sz val="8"/>
            <rFont val="Tahoma"/>
            <family val="0"/>
          </rPr>
          <t>See SF133, line 12</t>
        </r>
      </text>
    </comment>
    <comment ref="D293" authorId="0">
      <text>
        <r>
          <rPr>
            <sz val="8"/>
            <rFont val="Tahoma"/>
            <family val="0"/>
          </rPr>
          <t xml:space="preserve">4233E  24,000
4234E  </t>
        </r>
        <r>
          <rPr>
            <u val="single"/>
            <sz val="8"/>
            <rFont val="Tahoma"/>
            <family val="2"/>
          </rPr>
          <t>12,000</t>
        </r>
        <r>
          <rPr>
            <sz val="8"/>
            <rFont val="Tahoma"/>
            <family val="0"/>
          </rPr>
          <t xml:space="preserve">
            36,000
</t>
        </r>
      </text>
    </comment>
    <comment ref="H330" authorId="0">
      <text>
        <r>
          <rPr>
            <sz val="8"/>
            <rFont val="Tahoma"/>
            <family val="0"/>
          </rPr>
          <t xml:space="preserve">4221E             0
4230E  (16,000)
4251E             0
4233E  (24,000)
4287E             0
4234E  (12,000)
4801E             0
4831E    14,000
4901E             0
4931E  </t>
        </r>
        <r>
          <rPr>
            <u val="single"/>
            <sz val="8"/>
            <rFont val="Tahoma"/>
            <family val="2"/>
          </rPr>
          <t xml:space="preserve">  26,000</t>
        </r>
        <r>
          <rPr>
            <sz val="8"/>
            <rFont val="Tahoma"/>
            <family val="0"/>
          </rPr>
          <t xml:space="preserve">
             (12,000)
</t>
        </r>
      </text>
    </comment>
    <comment ref="G433" authorId="0">
      <text>
        <r>
          <rPr>
            <sz val="8"/>
            <rFont val="Tahoma"/>
            <family val="0"/>
          </rPr>
          <t xml:space="preserve">Agrees with  SF133, line 8b1
</t>
        </r>
      </text>
    </comment>
    <comment ref="G434" authorId="0">
      <text>
        <r>
          <rPr>
            <sz val="8"/>
            <rFont val="Tahoma"/>
            <family val="0"/>
          </rPr>
          <t xml:space="preserve">Agrees with 
 SF133,
lines 3a, 3a2, 3b1, 3b2
</t>
        </r>
      </text>
    </comment>
    <comment ref="G438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<sst xmlns="http://schemas.openxmlformats.org/spreadsheetml/2006/main" count="506" uniqueCount="381">
  <si>
    <t xml:space="preserve"> </t>
  </si>
  <si>
    <t>SF133 Report On Budget Execution</t>
  </si>
  <si>
    <t>Budgetary Resources</t>
  </si>
  <si>
    <t>2. Unobligated Balance:</t>
  </si>
  <si>
    <t>7. Total Budgetary Resources</t>
  </si>
  <si>
    <t>Status of Budgetary Resources</t>
  </si>
  <si>
    <t>10. Unobligated balance not available</t>
  </si>
  <si>
    <t>11. Total Status of Budgetary Resources</t>
  </si>
  <si>
    <t>Relation of Obligation to Outlays</t>
  </si>
  <si>
    <t>14. Obligated balance, net, end of period:</t>
  </si>
  <si>
    <t>b. Unfilled customer orders(-):</t>
  </si>
  <si>
    <t>15. Outlays:</t>
  </si>
  <si>
    <t>a. Disbursements(+)</t>
  </si>
  <si>
    <t>b. Collections(-)</t>
  </si>
  <si>
    <t xml:space="preserve">  </t>
  </si>
  <si>
    <t>Consolidated Balance Sheet</t>
  </si>
  <si>
    <t xml:space="preserve">Assets </t>
  </si>
  <si>
    <t>Intragovernmental:</t>
  </si>
  <si>
    <t>Total Intragovernmental</t>
  </si>
  <si>
    <t>Total Assets</t>
  </si>
  <si>
    <t>Liabilities</t>
  </si>
  <si>
    <t>Accounts Payable</t>
  </si>
  <si>
    <t>Net Position</t>
  </si>
  <si>
    <t>Unexpended appropriations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</si>
  <si>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</si>
  <si>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</si>
  <si>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</si>
  <si>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</si>
  <si>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</si>
  <si>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</si>
  <si>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</si>
  <si>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</si>
  <si>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</si>
  <si>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</si>
  <si>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</si>
  <si>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</si>
  <si>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</si>
  <si>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</si>
  <si>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</si>
  <si>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</si>
  <si>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</si>
  <si>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</si>
  <si>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</si>
  <si>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</si>
  <si>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16. Total Financing Sources</t>
  </si>
  <si>
    <t>17. Net Cost of Operations</t>
  </si>
  <si>
    <t>18. Ending Balances</t>
  </si>
  <si>
    <t>Net other resources used to finance activities</t>
  </si>
  <si>
    <t>Total resources used to finance items not part of the Net Cost of Operations</t>
  </si>
  <si>
    <t>Net cost of Operations</t>
  </si>
  <si>
    <t>Treasury Appropriation Fund Symbol</t>
  </si>
  <si>
    <t>Postclosing Unexpended Balance</t>
  </si>
  <si>
    <t>Unfilled Customer Orders</t>
  </si>
  <si>
    <t>Undelivered Orders and Contracts</t>
  </si>
  <si>
    <t>Accounts Payable and Other Liabilities</t>
  </si>
  <si>
    <t>Unobligated Balance</t>
  </si>
  <si>
    <t>XXXXXXXX</t>
  </si>
  <si>
    <t>4831 E</t>
  </si>
  <si>
    <t>4931 E</t>
  </si>
  <si>
    <t>OUTLAYS (GROSS), DETAIL</t>
  </si>
  <si>
    <t>OFFSETS</t>
  </si>
  <si>
    <t>Offsetting collections (cash) from:</t>
  </si>
  <si>
    <t>NET BUDGET AUTHORITY AND OUTLAYS</t>
  </si>
  <si>
    <t>Obligations by Program Activity</t>
  </si>
  <si>
    <t>Total new obligations (+) (4801E-B, 4901E-B)</t>
  </si>
  <si>
    <t>Budgetary Resources Available for Obligation</t>
  </si>
  <si>
    <t>Unobligated balance carried forward, start of yr (+)</t>
  </si>
  <si>
    <t>New budget authority (gross) (sum 4000 to 6990)</t>
  </si>
  <si>
    <t>Unobligated balance transferred from other accounts (+) (4190E)</t>
  </si>
  <si>
    <t>Total budgetary resources available for  obligation (+) (sum 21XX or 2199..2385)</t>
  </si>
  <si>
    <t>Total new obligations (-) (same as line 1000, opp sign)</t>
  </si>
  <si>
    <t>Unob bal CF, end of yr (+) (4450E)</t>
  </si>
  <si>
    <t>New Budgetary Authority (Gross), Detail[1]</t>
  </si>
  <si>
    <t>Transferred from other accounts (+) (4170E "S")</t>
  </si>
  <si>
    <t>Spending authority from offsetting collections (total discretionary) (+) (sum 6800..6885)</t>
  </si>
  <si>
    <t>Change in Obligated Balances</t>
  </si>
  <si>
    <t>Obligated balance, start of year (+)</t>
  </si>
  <si>
    <t>Total new obligations (+) (line 1000)</t>
  </si>
  <si>
    <t xml:space="preserve">Total outlays (gross) (-) </t>
  </si>
  <si>
    <t>Change in uncollected cust pyts for Fed sources (unexp) (sum 6810 and 6910, opp sign)</t>
  </si>
  <si>
    <t>Total outlays (gross) (+) (sum 8690..8698)</t>
  </si>
  <si>
    <t>Non-Federal sources (-)</t>
  </si>
  <si>
    <t>Offsetting governmental collections (from non-Federal sources) (-)</t>
  </si>
  <si>
    <t>Total offsetting collections (cash) (-) (sum 8800..8845)</t>
  </si>
  <si>
    <t>Change in uncollected cust pyts from Fed sources (unexpired) (sum 6810 and 6910)</t>
  </si>
  <si>
    <t>Budget authority (net) (+)  Calc (same as sum 2200 and 8800..8896)</t>
  </si>
  <si>
    <t>Outlays (net) (+)  Calc (same as sum 8700 and 8800..8845)</t>
  </si>
  <si>
    <t>Unapportioned Authority</t>
  </si>
  <si>
    <t>4831E, 4901E, 4931E)</t>
  </si>
  <si>
    <t>[1] For purposes of this scenario, budget authority is classified as discretionary.</t>
  </si>
  <si>
    <t>DR 4195</t>
  </si>
  <si>
    <t>Transfer of Obligated Balances</t>
  </si>
  <si>
    <t>CR 4831</t>
  </si>
  <si>
    <t>Undelivered Orders - Obligations Transferred, Unpaid</t>
  </si>
  <si>
    <t>DR 1010</t>
  </si>
  <si>
    <t>Fund Balance With Treasury</t>
  </si>
  <si>
    <t>CR 5755</t>
  </si>
  <si>
    <t>Nonexpenditure Financing Sources - Transfers-In</t>
  </si>
  <si>
    <t>CR 4931</t>
  </si>
  <si>
    <t>Delivered Orders - Obligations Transferred, Unpaid</t>
  </si>
  <si>
    <t>CR 2110</t>
  </si>
  <si>
    <t>DR 4170</t>
  </si>
  <si>
    <t>Transfers - Current-Year Authority</t>
  </si>
  <si>
    <t>DR 4190</t>
  </si>
  <si>
    <t>Transfers - Prior-Year Balances</t>
  </si>
  <si>
    <t>CR 4450</t>
  </si>
  <si>
    <t>Reimbursements Receivable - Transferred</t>
  </si>
  <si>
    <t>Other Federal Receivables - Transferred</t>
  </si>
  <si>
    <t>CR 4195</t>
  </si>
  <si>
    <t>DR 5755</t>
  </si>
  <si>
    <t>CR 1010</t>
  </si>
  <si>
    <t>CR 4832</t>
  </si>
  <si>
    <t>DR 1410</t>
  </si>
  <si>
    <t>Advances to Others</t>
  </si>
  <si>
    <t>CR 5720</t>
  </si>
  <si>
    <t>DR 1310</t>
  </si>
  <si>
    <t>Accounts Receivable</t>
  </si>
  <si>
    <t>CR 2310</t>
  </si>
  <si>
    <t>Advances From Others</t>
  </si>
  <si>
    <t>Closing Entries</t>
  </si>
  <si>
    <t>DR 5720</t>
  </si>
  <si>
    <t>Cumulative Results of Operations</t>
  </si>
  <si>
    <t>C2.  To record the consolidation of actual net-funded resources (TC F204).</t>
  </si>
  <si>
    <t>DR 4201</t>
  </si>
  <si>
    <t>Total Actual Resources - Collected</t>
  </si>
  <si>
    <t>CR 4170</t>
  </si>
  <si>
    <t>CR 4190</t>
  </si>
  <si>
    <t>DR 4931</t>
  </si>
  <si>
    <t>CR 4901</t>
  </si>
  <si>
    <t>Delivered Orders - Obligations, Unpaid</t>
  </si>
  <si>
    <t>Unfilled Customer Orders Without Advance</t>
  </si>
  <si>
    <t>Unfilled Customer Orders With Advance</t>
  </si>
  <si>
    <t>Reimbursements and Other Income Earned - Receivable</t>
  </si>
  <si>
    <t>Other Federal Receivables</t>
  </si>
  <si>
    <t>DR 4831</t>
  </si>
  <si>
    <t>CR 4801</t>
  </si>
  <si>
    <t>Undelivered Orders - Obligations, Unpaid</t>
  </si>
  <si>
    <t>DR 4832</t>
  </si>
  <si>
    <t>CR 4802</t>
  </si>
  <si>
    <t>Beginning Trial Balance</t>
  </si>
  <si>
    <t>Debit</t>
  </si>
  <si>
    <t>Credit</t>
  </si>
  <si>
    <t>Budgetary</t>
  </si>
  <si>
    <t>Total</t>
  </si>
  <si>
    <t>Proprietary</t>
  </si>
  <si>
    <t>Transfer Transactions</t>
  </si>
  <si>
    <t>Budgetary Entry</t>
  </si>
  <si>
    <t>Transferred, Unpaid</t>
  </si>
  <si>
    <t xml:space="preserve">Undelivered Orders - Obligations </t>
  </si>
  <si>
    <t>Proprietary Entry</t>
  </si>
  <si>
    <t>Transfers-In</t>
  </si>
  <si>
    <t>Nonexpenditure Financing Sources -</t>
  </si>
  <si>
    <t xml:space="preserve">Delivered Orders - Obligations </t>
  </si>
  <si>
    <t xml:space="preserve">Nonexpenditure Financing Sources - </t>
  </si>
  <si>
    <t>Transferred, Prepaid/Advanced</t>
  </si>
  <si>
    <t>Without Reimbursement</t>
  </si>
  <si>
    <t xml:space="preserve">Financing Sources Transferred In </t>
  </si>
  <si>
    <t>Pre-Closing Trial Balance</t>
  </si>
  <si>
    <t xml:space="preserve">       operations. (TC F228)</t>
  </si>
  <si>
    <t xml:space="preserve">C1.  To record the closing of revenue, expense, and other financing source accounts to cumulative results of </t>
  </si>
  <si>
    <t>Reimbursement</t>
  </si>
  <si>
    <t xml:space="preserve">Financing Sources Transferred In Without </t>
  </si>
  <si>
    <t xml:space="preserve">       Unpaid (TC F218).</t>
  </si>
  <si>
    <t xml:space="preserve">Unfilled Customer Orders Without </t>
  </si>
  <si>
    <t>Advance - Transferred</t>
  </si>
  <si>
    <t xml:space="preserve">        obligations (TC F226).</t>
  </si>
  <si>
    <t xml:space="preserve">       obligations (TC F224).</t>
  </si>
  <si>
    <t>Prepaid/Advanced</t>
  </si>
  <si>
    <t>Undelivered Orders - Obligations Transferred,</t>
  </si>
  <si>
    <t xml:space="preserve">Undelivered Orders - Obligations, </t>
  </si>
  <si>
    <t>Post-Closing Trial Balance</t>
  </si>
  <si>
    <t xml:space="preserve">1. Budget authority: </t>
  </si>
  <si>
    <t>d. Net transfers, current year authority(+ or -) 4170E</t>
  </si>
  <si>
    <t>b. Net transfers prior year balance, actual(+ or -) 4190E</t>
  </si>
  <si>
    <t>d. Other 4450E</t>
  </si>
  <si>
    <t>c. Undelivered orders(+) 4831E</t>
  </si>
  <si>
    <t>d. Accounts Payable(+) 4931E</t>
  </si>
  <si>
    <t>Statement of Financing</t>
  </si>
  <si>
    <t>Unfilled Customer Orders Without Advance - Transferred</t>
  </si>
  <si>
    <t>Unfilled Customer Orders With Advance - Transferred</t>
  </si>
  <si>
    <t>Transfer In Entity</t>
  </si>
  <si>
    <t>Program and Financing Statement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</si>
  <si>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</si>
  <si>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</si>
  <si>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</si>
  <si>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</si>
  <si>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</si>
  <si>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</si>
  <si>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</si>
  <si>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</si>
  <si>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</si>
  <si>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</si>
  <si>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</si>
  <si>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</si>
  <si>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</si>
  <si>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>Transferring Agency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</si>
  <si>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</si>
  <si>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</si>
  <si>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</si>
  <si>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</si>
  <si>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</si>
  <si>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</si>
  <si>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</si>
  <si>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TAFS - Appropriation Transfer</t>
  </si>
  <si>
    <t>4170 = 13,000</t>
  </si>
  <si>
    <t>TAFS - Balance Transfer</t>
  </si>
  <si>
    <t>4190 = 30,000</t>
  </si>
  <si>
    <t>4831 = 14,000</t>
  </si>
  <si>
    <t>4931 = 26,000</t>
  </si>
  <si>
    <t>AUTHORITY</t>
  </si>
  <si>
    <t xml:space="preserve">  The above transfer is proper under the authority cited.</t>
  </si>
  <si>
    <t>(Date)</t>
  </si>
  <si>
    <t xml:space="preserve"> (Approving Official)</t>
  </si>
  <si>
    <t>T3.  To record the transfer of unobligated balances. (TC A250) (Accomplished via SF 1151).  For USSGL Account 4170 the authority type attribute is 'S' Spending Authority from Offsetting Collections.</t>
  </si>
  <si>
    <t>Financing Sources Transferred In Without Reimbursement</t>
  </si>
  <si>
    <t>None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</si>
  <si>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</si>
  <si>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This scenario illustrates new accounts proposed for a Transfer In Entity with spending authority from offsetting</t>
  </si>
  <si>
    <t>collections with obligations.</t>
  </si>
  <si>
    <t>Abbreviated Account Titles</t>
  </si>
  <si>
    <t>UDO without Advances</t>
  </si>
  <si>
    <t>Delivered Orders Unpaid</t>
  </si>
  <si>
    <t>Unobligated Balances</t>
  </si>
  <si>
    <t>Other Budgetary Resources Receivables</t>
  </si>
  <si>
    <t>Unfilled Customer Orders without Advances</t>
  </si>
  <si>
    <t>Subtotal From 1151</t>
  </si>
  <si>
    <t>Undelivered Orders Paid</t>
  </si>
  <si>
    <t>Unfilled Customer Orders with Advances</t>
  </si>
  <si>
    <t>Subtotal before Closing</t>
  </si>
  <si>
    <t>Closing Entries Proprietary</t>
  </si>
  <si>
    <t>Closing Entries Budgetary 1</t>
  </si>
  <si>
    <t>Post Closing ATB</t>
  </si>
  <si>
    <t>FBwT</t>
  </si>
  <si>
    <t>A/R</t>
  </si>
  <si>
    <t>Advances</t>
  </si>
  <si>
    <t>A/P</t>
  </si>
  <si>
    <t>Advances From</t>
  </si>
  <si>
    <t>Cumulative Results</t>
  </si>
  <si>
    <t>Revenue from Services</t>
  </si>
  <si>
    <t>Transferred In</t>
  </si>
  <si>
    <t>Non-expend Transferred In</t>
  </si>
  <si>
    <t>Operating Expenses</t>
  </si>
  <si>
    <t xml:space="preserve">    Total</t>
  </si>
  <si>
    <t>Transfers CY</t>
  </si>
  <si>
    <t>Transfers PY</t>
  </si>
  <si>
    <t>Transfer Obligated Bal</t>
  </si>
  <si>
    <t>Total Actual Resources</t>
  </si>
  <si>
    <t>Anticipated Reim</t>
  </si>
  <si>
    <t>UCO without Advances</t>
  </si>
  <si>
    <t>UCO with Advances</t>
  </si>
  <si>
    <t>UCO wo Adv Transferred</t>
  </si>
  <si>
    <t>UCO w Adv Transferred</t>
  </si>
  <si>
    <t>Reimb - Receivables</t>
  </si>
  <si>
    <t>Reimb - Collections</t>
  </si>
  <si>
    <t>Reimb Receiv Transferred</t>
  </si>
  <si>
    <t>Coll Gov't type fees</t>
  </si>
  <si>
    <t>Coll NF business type</t>
  </si>
  <si>
    <t>Coll NF gov't type</t>
  </si>
  <si>
    <t>Other Fed Receivables</t>
  </si>
  <si>
    <t>Other Fed Rec Transferred</t>
  </si>
  <si>
    <t>UDO Unpaid</t>
  </si>
  <si>
    <t>UDO Paid</t>
  </si>
  <si>
    <t>UDO Transferred Unpaid</t>
  </si>
  <si>
    <t>UDO Transferred Paid</t>
  </si>
  <si>
    <t>DO Unpaid</t>
  </si>
  <si>
    <t>DO Paid</t>
  </si>
  <si>
    <t>DO Transferred Unpaid</t>
  </si>
  <si>
    <t>Anticipated Resources</t>
  </si>
  <si>
    <t>Apportionments</t>
  </si>
  <si>
    <t>Beginning ATB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</si>
  <si>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</si>
  <si>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</si>
  <si>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</si>
  <si>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</si>
  <si>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</si>
  <si>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</si>
  <si>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</si>
  <si>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</si>
  <si>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</si>
  <si>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Closing Entries Budgetary 2</t>
  </si>
  <si>
    <t>Closing Entries Budgetary 3</t>
  </si>
  <si>
    <t>Closing Entries Budgetary 4</t>
  </si>
  <si>
    <t>Closing Entries Budgetary 5</t>
  </si>
  <si>
    <t>C1</t>
  </si>
  <si>
    <t>C2</t>
  </si>
  <si>
    <t>C3</t>
  </si>
  <si>
    <t>C4</t>
  </si>
  <si>
    <t>C5</t>
  </si>
  <si>
    <t>C6</t>
  </si>
  <si>
    <t>CR 3310</t>
  </si>
  <si>
    <t xml:space="preserve">C3.  To record the closing of Delivered Orders - Obligations Transferred - Unpaid to Expended Authority - </t>
  </si>
  <si>
    <t>C4.  To record the closing of budgetary resources transferred to the corresponding USSGL resource</t>
  </si>
  <si>
    <t xml:space="preserve">C5.  To record the closing of Undelivered Orders - Obligations Transferred - Unpaid to unpaid unexpended </t>
  </si>
  <si>
    <t>C6.  To record the closing of Undel Orders - Oblig Transferred - Prepaid/Advanced to prepaid/advanced unexpend</t>
  </si>
  <si>
    <t xml:space="preserve">13. Obligated balance, transferred, net (+ or -) 4831E, </t>
  </si>
  <si>
    <t>4450 E</t>
  </si>
  <si>
    <t xml:space="preserve">Spending Authority from offsetting collections (cash) (+) </t>
  </si>
  <si>
    <t xml:space="preserve">Change in uncoll cust pyts from Fed sources (unexpired) </t>
  </si>
  <si>
    <t xml:space="preserve">Federal sources (-) </t>
  </si>
  <si>
    <t>Fund balance with Treasury 1010E</t>
  </si>
  <si>
    <t>Accounts receivable 1310E</t>
  </si>
  <si>
    <t>Other 1410E</t>
  </si>
  <si>
    <t>Accounts Payable 2110E</t>
  </si>
  <si>
    <t>Other 2310E</t>
  </si>
  <si>
    <t>Cumulative results of operations 3310E</t>
  </si>
  <si>
    <t>Other Resources or Adjustments to Net Obligations  5720E</t>
  </si>
  <si>
    <t>10. Transfers in/out without reimbursements(+ or-) 5755E</t>
  </si>
  <si>
    <t>13. Transfers in/out without reimbursements(+ or -) 5720E</t>
  </si>
  <si>
    <t>Total Liabilities</t>
  </si>
  <si>
    <t>Total Net Position and Liabilities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</si>
  <si>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</si>
  <si>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</si>
  <si>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</si>
  <si>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</si>
  <si>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r>
      <t>T1.  To record the transfer of Undelivered Orders - Obligations, Unpaid.   (TC A263</t>
    </r>
    <r>
      <rPr>
        <sz val="10"/>
        <rFont val="Arial"/>
        <family val="2"/>
      </rPr>
      <t>) (Accomplished via SF 1151)</t>
    </r>
  </si>
  <si>
    <r>
      <t>T2.  To record the transfer of Delivered Orders - Obligations, Unpaid.  (TC A255R</t>
    </r>
    <r>
      <rPr>
        <sz val="10"/>
        <rFont val="Arial"/>
        <family val="2"/>
      </rPr>
      <t>) (Accomplished via SF 1151)</t>
    </r>
  </si>
  <si>
    <r>
      <t>T4.  To record the transfer of other budgetary resources receivable. (TC A285</t>
    </r>
    <r>
      <rPr>
        <sz val="10"/>
        <rFont val="Arial"/>
        <family val="2"/>
      </rPr>
      <t>) (Accomplished via SF 1151)</t>
    </r>
  </si>
  <si>
    <t>DR 4233</t>
  </si>
  <si>
    <t>DR 4234</t>
  </si>
  <si>
    <t>DR 4230</t>
  </si>
  <si>
    <r>
      <t>T5.  To record the transfer of Unfilled Customer Orders Without Advance. (TC A287</t>
    </r>
    <r>
      <rPr>
        <sz val="10"/>
        <rFont val="Arial"/>
        <family val="2"/>
      </rPr>
      <t>) (Accomplished via SF 1151)</t>
    </r>
  </si>
  <si>
    <r>
      <t>T6.  To record the transfer of Undelivered Orders - Obligations, Paid.  (TC A289</t>
    </r>
    <r>
      <rPr>
        <sz val="10"/>
        <rFont val="Arial"/>
        <family val="2"/>
      </rPr>
      <t>)(No SF 1151)</t>
    </r>
  </si>
  <si>
    <r>
      <t>T7.  To record the transfer of Unfilled Customer Orders With Advance. (TC A291</t>
    </r>
    <r>
      <rPr>
        <sz val="10"/>
        <rFont val="Arial"/>
        <family val="2"/>
      </rPr>
      <t>) (No SF 1151)</t>
    </r>
  </si>
  <si>
    <t>DR 4231</t>
  </si>
  <si>
    <r>
      <t>T8.  To record the transfer of liabilities. (TC D855</t>
    </r>
    <r>
      <rPr>
        <sz val="10"/>
        <rFont val="Arial"/>
        <family val="2"/>
      </rPr>
      <t>)  (No SF 1151)</t>
    </r>
  </si>
  <si>
    <r>
      <t>T9.  To record the transfer of accounts receivable. (TC D852</t>
    </r>
    <r>
      <rPr>
        <sz val="10"/>
        <rFont val="Arial"/>
        <family val="2"/>
      </rPr>
      <t>)  (No SF 1151)</t>
    </r>
  </si>
  <si>
    <t xml:space="preserve">       account (TC F263R, F264R, F266R, F267R)</t>
  </si>
  <si>
    <t>DR 4221</t>
  </si>
  <si>
    <t>DR 4222</t>
  </si>
  <si>
    <t>DR 4251</t>
  </si>
  <si>
    <t>DR 4287</t>
  </si>
  <si>
    <t>CR 4230</t>
  </si>
  <si>
    <t>CR 4231</t>
  </si>
  <si>
    <t>CR 4233</t>
  </si>
  <si>
    <t>CR 4234</t>
  </si>
  <si>
    <r>
      <t xml:space="preserve">       4931E, </t>
    </r>
    <r>
      <rPr>
        <b/>
        <sz val="9"/>
        <rFont val="Arial"/>
        <family val="2"/>
      </rPr>
      <t>4230E, 4233E, 4234E</t>
    </r>
  </si>
  <si>
    <r>
      <t xml:space="preserve">a. accounts receivable(-) </t>
    </r>
    <r>
      <rPr>
        <b/>
        <sz val="9"/>
        <rFont val="Arial"/>
        <family val="2"/>
      </rPr>
      <t>4233E, 4234E</t>
    </r>
    <r>
      <rPr>
        <sz val="9"/>
        <rFont val="Arial"/>
        <family val="2"/>
      </rPr>
      <t xml:space="preserve"> (24,000 + 12,000)</t>
    </r>
  </si>
  <si>
    <r>
      <t xml:space="preserve">1. Federal sources without advance </t>
    </r>
    <r>
      <rPr>
        <b/>
        <sz val="9"/>
        <rFont val="Arial"/>
        <family val="2"/>
      </rPr>
      <t>4230E</t>
    </r>
  </si>
  <si>
    <t>4233 E</t>
  </si>
  <si>
    <t>4234 E</t>
  </si>
  <si>
    <t>4230 E</t>
  </si>
  <si>
    <r>
      <t xml:space="preserve">Obligated bal transferred from other accounts (+) (4831E, 4931E, </t>
    </r>
    <r>
      <rPr>
        <b/>
        <sz val="10"/>
        <rFont val="Arial"/>
        <family val="2"/>
      </rPr>
      <t>4230</t>
    </r>
    <r>
      <rPr>
        <b/>
        <sz val="8"/>
        <rFont val="Arial"/>
        <family val="2"/>
      </rPr>
      <t>E,</t>
    </r>
    <r>
      <rPr>
        <b/>
        <sz val="10"/>
        <rFont val="Arial"/>
        <family val="2"/>
      </rPr>
      <t xml:space="preserve"> 4233</t>
    </r>
    <r>
      <rPr>
        <b/>
        <sz val="8"/>
        <rFont val="Arial"/>
        <family val="2"/>
      </rPr>
      <t>E</t>
    </r>
    <r>
      <rPr>
        <b/>
        <sz val="10"/>
        <rFont val="Arial"/>
        <family val="2"/>
      </rPr>
      <t>, 4234</t>
    </r>
    <r>
      <rPr>
        <b/>
        <sz val="8"/>
        <rFont val="Arial"/>
        <family val="2"/>
      </rPr>
      <t>E</t>
    </r>
    <r>
      <rPr>
        <sz val="10"/>
        <rFont val="Arial"/>
        <family val="2"/>
      </rPr>
      <t>)</t>
    </r>
  </si>
  <si>
    <r>
      <t>Obligated bal, end of year (+) (4221</t>
    </r>
    <r>
      <rPr>
        <sz val="8"/>
        <color indexed="8"/>
        <rFont val="Arial"/>
        <family val="2"/>
      </rPr>
      <t>E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4230T</t>
    </r>
    <r>
      <rPr>
        <b/>
        <sz val="8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 xml:space="preserve">, </t>
    </r>
    <r>
      <rPr>
        <sz val="10"/>
        <color indexed="8"/>
        <rFont val="Arial"/>
        <family val="2"/>
      </rPr>
      <t>4251</t>
    </r>
    <r>
      <rPr>
        <sz val="8"/>
        <color indexed="8"/>
        <rFont val="Arial"/>
        <family val="2"/>
      </rPr>
      <t>E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 xml:space="preserve"> 4233</t>
    </r>
    <r>
      <rPr>
        <b/>
        <sz val="8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 xml:space="preserve">, </t>
    </r>
    <r>
      <rPr>
        <sz val="10"/>
        <color indexed="8"/>
        <rFont val="Arial"/>
        <family val="2"/>
      </rPr>
      <t>4287</t>
    </r>
    <r>
      <rPr>
        <sz val="8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, 4234</t>
    </r>
    <r>
      <rPr>
        <b/>
        <sz val="8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 xml:space="preserve">, </t>
    </r>
    <r>
      <rPr>
        <sz val="10"/>
        <color indexed="8"/>
        <rFont val="Arial"/>
        <family val="2"/>
      </rPr>
      <t>4801</t>
    </r>
    <r>
      <rPr>
        <sz val="8"/>
        <color indexed="8"/>
        <rFont val="Arial"/>
        <family val="2"/>
      </rPr>
      <t>E</t>
    </r>
    <r>
      <rPr>
        <sz val="10"/>
        <color indexed="8"/>
        <rFont val="Arial"/>
        <family val="2"/>
      </rPr>
      <t>,</t>
    </r>
  </si>
  <si>
    <t>4230 = (16,000)</t>
  </si>
  <si>
    <t>4233 = (24,000)</t>
  </si>
  <si>
    <t>4234 = (12,000)</t>
  </si>
  <si>
    <t>8. Obligations incurred</t>
  </si>
  <si>
    <t>b. Reimbursable</t>
  </si>
  <si>
    <t>3. Spending authority from offsetting collections (gross):</t>
  </si>
  <si>
    <t>a. Earned:</t>
  </si>
  <si>
    <t>b. Change in unfilled customer orders:(+ or -)</t>
  </si>
  <si>
    <t xml:space="preserve">1. Collected </t>
  </si>
  <si>
    <t xml:space="preserve">2. Receivable from federal source </t>
  </si>
  <si>
    <t xml:space="preserve">1. Advance received </t>
  </si>
  <si>
    <t xml:space="preserve">2. Without advance from federal sources </t>
  </si>
  <si>
    <t xml:space="preserve">1. Category A </t>
  </si>
  <si>
    <t>Obligations net of offsetting collections and recoveries</t>
  </si>
  <si>
    <t>Net obligations</t>
  </si>
  <si>
    <t xml:space="preserve">Obligations Incurred </t>
  </si>
  <si>
    <t xml:space="preserve">Less: Spending Authority from offsetting collections &amp;recoveries </t>
  </si>
  <si>
    <t>Resources Used to Finance Activities</t>
  </si>
  <si>
    <t>Resources Used to Finance Items Not Part of the Net Cost of Operations</t>
  </si>
  <si>
    <t>Transfers in/out without reimbursement (+/-)  5720E</t>
  </si>
  <si>
    <t xml:space="preserve">Total resources used to finance activities </t>
  </si>
  <si>
    <t xml:space="preserve">Total resources used to finance the Net Cost of Operations </t>
  </si>
  <si>
    <t>Transferred Operations:</t>
  </si>
  <si>
    <t>Net Cost of Transferred Operations</t>
  </si>
  <si>
    <t xml:space="preserve">Net Cost </t>
  </si>
  <si>
    <t>Net Cost of Continued Operations</t>
  </si>
  <si>
    <t xml:space="preserve">Change in budgetary resources obligated for good services and </t>
  </si>
  <si>
    <t>31,000 + 36,000 + 16,000 - 14,000 - 26,000 = 43,000</t>
  </si>
  <si>
    <t>15A + 15B = Lines 8 - (3A+3B+3D+4A) + 12 +/- 13 - (-14A-14B+14C+14D)</t>
  </si>
  <si>
    <t xml:space="preserve">0 + 0 =  0 - 0 + 0 - 12,000 - (-12,000) </t>
  </si>
  <si>
    <t>0 = -12,000 + 12,000</t>
  </si>
  <si>
    <t>0 = 0</t>
  </si>
  <si>
    <t xml:space="preserve">Cost of Transferred Operations </t>
  </si>
  <si>
    <t xml:space="preserve">Less Exchange Revenue from Transferred Operations </t>
  </si>
  <si>
    <t>Reimburse. Earned and Refunds</t>
  </si>
  <si>
    <t>Calc:  5 + 6 + 7 + 8 - 9 -10 = 11</t>
  </si>
  <si>
    <t>Bureau of the Fiscal Service</t>
  </si>
  <si>
    <t>USSGL 2108 Yearend Closing Statement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</si>
</sst>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b/>
      <sz val="12"/>
      <name val="Arial"/>
      <family val="2"/>
    </font>
    <font>
      <u val="single"/>
      <sz val="8"/>
      <name val="Tahoma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2" xfId="42" applyFont="1" applyBorder="1" applyAlignment="1">
      <alignment/>
    </xf>
    <xf numFmtId="43" fontId="3" fillId="0" borderId="13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43" fontId="3" fillId="0" borderId="0" xfId="42" applyFont="1" applyBorder="1" applyAlignment="1">
      <alignment/>
    </xf>
    <xf numFmtId="43" fontId="3" fillId="0" borderId="14" xfId="42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52" applyFont="1" applyAlignment="1" applyProtection="1">
      <alignment/>
      <protection/>
    </xf>
    <xf numFmtId="0" fontId="0" fillId="0" borderId="0" xfId="52" applyFont="1" applyAlignment="1" applyProtection="1">
      <alignment/>
      <protection/>
    </xf>
    <xf numFmtId="0" fontId="0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34" borderId="19" xfId="0" applyFill="1" applyBorder="1" applyAlignment="1">
      <alignment/>
    </xf>
    <xf numFmtId="43" fontId="1" fillId="34" borderId="20" xfId="42" applyFont="1" applyFill="1" applyBorder="1" applyAlignment="1">
      <alignment horizontal="center"/>
    </xf>
    <xf numFmtId="43" fontId="1" fillId="34" borderId="21" xfId="42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24" xfId="42" applyNumberFormat="1" applyFont="1" applyBorder="1" applyAlignment="1">
      <alignment/>
    </xf>
    <xf numFmtId="0" fontId="8" fillId="0" borderId="23" xfId="0" applyFont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0" fontId="0" fillId="34" borderId="25" xfId="0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1" xfId="0" applyFill="1" applyBorder="1" applyAlignment="1">
      <alignment/>
    </xf>
    <xf numFmtId="165" fontId="0" fillId="34" borderId="11" xfId="42" applyNumberFormat="1" applyFont="1" applyFill="1" applyBorder="1" applyAlignment="1">
      <alignment/>
    </xf>
    <xf numFmtId="165" fontId="0" fillId="34" borderId="24" xfId="42" applyNumberFormat="1" applyFont="1" applyFill="1" applyBorder="1" applyAlignment="1">
      <alignment/>
    </xf>
    <xf numFmtId="165" fontId="0" fillId="34" borderId="12" xfId="42" applyNumberFormat="1" applyFont="1" applyFill="1" applyBorder="1" applyAlignment="1">
      <alignment/>
    </xf>
    <xf numFmtId="165" fontId="0" fillId="34" borderId="27" xfId="42" applyNumberFormat="1" applyFont="1" applyFill="1" applyBorder="1" applyAlignment="1">
      <alignment/>
    </xf>
    <xf numFmtId="0" fontId="0" fillId="34" borderId="24" xfId="0" applyFill="1" applyBorder="1" applyAlignment="1">
      <alignment/>
    </xf>
    <xf numFmtId="165" fontId="1" fillId="34" borderId="11" xfId="42" applyNumberFormat="1" applyFont="1" applyFill="1" applyBorder="1" applyAlignment="1">
      <alignment/>
    </xf>
    <xf numFmtId="165" fontId="1" fillId="34" borderId="24" xfId="42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1" fillId="0" borderId="24" xfId="42" applyNumberFormat="1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18" xfId="42" applyNumberFormat="1" applyFont="1" applyBorder="1" applyAlignment="1">
      <alignment/>
    </xf>
    <xf numFmtId="43" fontId="3" fillId="0" borderId="28" xfId="42" applyFont="1" applyBorder="1" applyAlignment="1">
      <alignment/>
    </xf>
    <xf numFmtId="0" fontId="1" fillId="34" borderId="1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43" fontId="2" fillId="0" borderId="29" xfId="42" applyFont="1" applyFill="1" applyBorder="1" applyAlignment="1">
      <alignment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left" indent="1"/>
    </xf>
    <xf numFmtId="0" fontId="3" fillId="0" borderId="23" xfId="0" applyFont="1" applyBorder="1" applyAlignment="1">
      <alignment horizontal="left" indent="2"/>
    </xf>
    <xf numFmtId="0" fontId="0" fillId="0" borderId="22" xfId="0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43" fontId="3" fillId="0" borderId="24" xfId="42" applyFont="1" applyBorder="1" applyAlignment="1">
      <alignment/>
    </xf>
    <xf numFmtId="43" fontId="3" fillId="0" borderId="18" xfId="42" applyFont="1" applyBorder="1" applyAlignment="1">
      <alignment/>
    </xf>
    <xf numFmtId="0" fontId="3" fillId="0" borderId="23" xfId="0" applyFont="1" applyBorder="1" applyAlignment="1">
      <alignment horizontal="left"/>
    </xf>
    <xf numFmtId="43" fontId="2" fillId="0" borderId="27" xfId="42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3" xfId="0" applyFont="1" applyFill="1" applyBorder="1" applyAlignment="1">
      <alignment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3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5" fillId="0" borderId="32" xfId="0" applyFont="1" applyBorder="1" applyAlignment="1" applyProtection="1">
      <alignment/>
      <protection/>
    </xf>
    <xf numFmtId="0" fontId="16" fillId="0" borderId="33" xfId="0" applyFont="1" applyBorder="1" applyAlignment="1" applyProtection="1">
      <alignment horizontal="centerContinuous"/>
      <protection/>
    </xf>
    <xf numFmtId="0" fontId="16" fillId="0" borderId="34" xfId="0" applyFont="1" applyBorder="1" applyAlignment="1" applyProtection="1">
      <alignment horizontal="center"/>
      <protection/>
    </xf>
    <xf numFmtId="0" fontId="16" fillId="0" borderId="35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/>
      <protection/>
    </xf>
    <xf numFmtId="0" fontId="15" fillId="0" borderId="37" xfId="0" applyFont="1" applyBorder="1" applyAlignment="1" applyProtection="1">
      <alignment/>
      <protection/>
    </xf>
    <xf numFmtId="39" fontId="17" fillId="0" borderId="36" xfId="0" applyNumberFormat="1" applyFont="1" applyBorder="1" applyAlignment="1" applyProtection="1">
      <alignment/>
      <protection/>
    </xf>
    <xf numFmtId="39" fontId="17" fillId="0" borderId="37" xfId="0" applyNumberFormat="1" applyFont="1" applyBorder="1" applyAlignment="1" applyProtection="1">
      <alignment/>
      <protection/>
    </xf>
    <xf numFmtId="39" fontId="17" fillId="0" borderId="37" xfId="0" applyNumberFormat="1" applyFont="1" applyBorder="1" applyAlignment="1" applyProtection="1">
      <alignment horizontal="center"/>
      <protection/>
    </xf>
    <xf numFmtId="43" fontId="17" fillId="0" borderId="36" xfId="42" applyFont="1" applyBorder="1" applyAlignment="1" applyProtection="1">
      <alignment/>
      <protection/>
    </xf>
    <xf numFmtId="43" fontId="17" fillId="0" borderId="37" xfId="42" applyFont="1" applyBorder="1" applyAlignment="1" applyProtection="1">
      <alignment/>
      <protection/>
    </xf>
    <xf numFmtId="0" fontId="17" fillId="0" borderId="38" xfId="0" applyFont="1" applyBorder="1" applyAlignment="1" applyProtection="1">
      <alignment horizontal="centerContinuous" vertical="center"/>
      <protection/>
    </xf>
    <xf numFmtId="0" fontId="17" fillId="0" borderId="38" xfId="0" applyFont="1" applyBorder="1" applyAlignment="1" applyProtection="1">
      <alignment horizontal="centerContinuous"/>
      <protection/>
    </xf>
    <xf numFmtId="0" fontId="17" fillId="0" borderId="39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15" fillId="0" borderId="40" xfId="0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165" fontId="1" fillId="0" borderId="14" xfId="42" applyNumberFormat="1" applyFont="1" applyBorder="1" applyAlignment="1">
      <alignment/>
    </xf>
    <xf numFmtId="4" fontId="3" fillId="0" borderId="11" xfId="42" applyNumberFormat="1" applyFont="1" applyBorder="1" applyAlignment="1">
      <alignment/>
    </xf>
    <xf numFmtId="0" fontId="1" fillId="34" borderId="4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43" fontId="0" fillId="34" borderId="42" xfId="42" applyFont="1" applyFill="1" applyBorder="1" applyAlignment="1">
      <alignment/>
    </xf>
    <xf numFmtId="41" fontId="0" fillId="34" borderId="11" xfId="0" applyNumberFormat="1" applyFont="1" applyFill="1" applyBorder="1" applyAlignment="1">
      <alignment horizontal="center"/>
    </xf>
    <xf numFmtId="41" fontId="0" fillId="34" borderId="12" xfId="0" applyNumberFormat="1" applyFont="1" applyFill="1" applyBorder="1" applyAlignment="1">
      <alignment horizontal="center"/>
    </xf>
    <xf numFmtId="41" fontId="1" fillId="34" borderId="11" xfId="0" applyNumberFormat="1" applyFont="1" applyFill="1" applyBorder="1" applyAlignment="1">
      <alignment horizontal="center"/>
    </xf>
    <xf numFmtId="41" fontId="0" fillId="34" borderId="11" xfId="42" applyNumberFormat="1" applyFont="1" applyFill="1" applyBorder="1" applyAlignment="1">
      <alignment/>
    </xf>
    <xf numFmtId="43" fontId="0" fillId="34" borderId="12" xfId="42" applyFont="1" applyFill="1" applyBorder="1" applyAlignment="1">
      <alignment/>
    </xf>
    <xf numFmtId="0" fontId="0" fillId="0" borderId="0" xfId="0" applyAlignment="1">
      <alignment horizontal="center" wrapText="1"/>
    </xf>
    <xf numFmtId="43" fontId="0" fillId="0" borderId="25" xfId="42" applyFont="1" applyFill="1" applyBorder="1" applyAlignment="1">
      <alignment/>
    </xf>
    <xf numFmtId="43" fontId="0" fillId="34" borderId="25" xfId="42" applyFont="1" applyFill="1" applyBorder="1" applyAlignment="1">
      <alignment/>
    </xf>
    <xf numFmtId="43" fontId="0" fillId="0" borderId="0" xfId="0" applyNumberFormat="1" applyAlignment="1">
      <alignment/>
    </xf>
    <xf numFmtId="43" fontId="0" fillId="34" borderId="43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25" xfId="0" applyNumberFormat="1" applyBorder="1" applyAlignment="1">
      <alignment/>
    </xf>
    <xf numFmtId="43" fontId="0" fillId="34" borderId="25" xfId="0" applyNumberFormat="1" applyFill="1" applyBorder="1" applyAlignment="1">
      <alignment/>
    </xf>
    <xf numFmtId="0" fontId="1" fillId="34" borderId="42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23" xfId="0" applyFon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34" borderId="11" xfId="0" applyFont="1" applyFill="1" applyBorder="1" applyAlignment="1">
      <alignment horizontal="right"/>
    </xf>
    <xf numFmtId="165" fontId="0" fillId="34" borderId="11" xfId="42" applyNumberFormat="1" applyFont="1" applyFill="1" applyBorder="1" applyAlignment="1">
      <alignment/>
    </xf>
    <xf numFmtId="43" fontId="1" fillId="0" borderId="0" xfId="42" applyFont="1" applyBorder="1" applyAlignment="1">
      <alignment horizontal="right"/>
    </xf>
    <xf numFmtId="43" fontId="3" fillId="0" borderId="24" xfId="42" applyFont="1" applyFill="1" applyBorder="1" applyAlignment="1">
      <alignment/>
    </xf>
    <xf numFmtId="43" fontId="3" fillId="0" borderId="18" xfId="42" applyFont="1" applyFill="1" applyBorder="1" applyAlignment="1">
      <alignment/>
    </xf>
    <xf numFmtId="0" fontId="17" fillId="0" borderId="0" xfId="0" applyFont="1" applyBorder="1" applyAlignment="1" applyProtection="1">
      <alignment/>
      <protection/>
    </xf>
    <xf numFmtId="43" fontId="0" fillId="0" borderId="0" xfId="42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165" fontId="0" fillId="0" borderId="0" xfId="42" applyNumberFormat="1" applyFont="1" applyAlignment="1">
      <alignment/>
    </xf>
    <xf numFmtId="165" fontId="3" fillId="0" borderId="0" xfId="42" applyNumberFormat="1" applyFont="1" applyBorder="1" applyAlignment="1">
      <alignment/>
    </xf>
    <xf numFmtId="165" fontId="3" fillId="0" borderId="15" xfId="42" applyNumberFormat="1" applyFont="1" applyBorder="1" applyAlignment="1">
      <alignment/>
    </xf>
    <xf numFmtId="165" fontId="2" fillId="0" borderId="29" xfId="42" applyNumberFormat="1" applyFont="1" applyBorder="1" applyAlignment="1">
      <alignment/>
    </xf>
    <xf numFmtId="165" fontId="3" fillId="0" borderId="14" xfId="42" applyNumberFormat="1" applyFont="1" applyBorder="1" applyAlignment="1">
      <alignment/>
    </xf>
    <xf numFmtId="43" fontId="2" fillId="0" borderId="0" xfId="42" applyFont="1" applyBorder="1" applyAlignment="1">
      <alignment/>
    </xf>
    <xf numFmtId="43" fontId="2" fillId="0" borderId="28" xfId="42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13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6" sqref="B66"/>
    </sheetView>
  </sheetViews>
  <sheetFormatPr defaultColWidth="9.140625" defaultRowHeight="12.75"/>
  <cols>
    <col min="1" max="1" width="6.8515625" style="0" bestFit="1" customWidth="1"/>
    <col min="2" max="2" width="25.57421875" style="0" bestFit="1" customWidth="1"/>
    <col min="3" max="3" width="10.421875" style="0" customWidth="1"/>
    <col min="4" max="9" width="10.8515625" style="0" bestFit="1" customWidth="1"/>
    <col min="10" max="10" width="10.8515625" style="0" customWidth="1"/>
    <col min="11" max="11" width="10.8515625" style="0" bestFit="1" customWidth="1"/>
    <col min="12" max="12" width="10.8515625" style="0" customWidth="1"/>
    <col min="13" max="15" width="10.8515625" style="0" bestFit="1" customWidth="1"/>
    <col min="16" max="20" width="10.8515625" style="0" customWidth="1"/>
    <col min="21" max="21" width="10.8515625" style="0" bestFit="1" customWidth="1"/>
  </cols>
  <sheetData>
    <row r="1" spans="1:21" ht="12.75">
      <c r="A1" s="13" t="s">
        <v>0</v>
      </c>
      <c r="B1" s="13" t="s">
        <v>0</v>
      </c>
      <c r="C1" s="13" t="s">
        <v>0</v>
      </c>
      <c r="D1" s="13" t="s">
        <v>270</v>
      </c>
      <c r="E1" s="13" t="s">
        <v>271</v>
      </c>
      <c r="F1" s="13" t="s">
        <v>272</v>
      </c>
      <c r="G1" s="13" t="s">
        <v>273</v>
      </c>
      <c r="H1" s="13" t="s">
        <v>274</v>
      </c>
      <c r="I1" s="13" t="s">
        <v>0</v>
      </c>
      <c r="J1" s="13" t="s">
        <v>275</v>
      </c>
      <c r="K1" s="13" t="s">
        <v>276</v>
      </c>
      <c r="L1" s="13" t="s">
        <v>277</v>
      </c>
      <c r="M1" s="13" t="s">
        <v>278</v>
      </c>
      <c r="N1" s="13" t="s">
        <v>0</v>
      </c>
      <c r="O1" s="13" t="s">
        <v>283</v>
      </c>
      <c r="P1" s="13" t="s">
        <v>284</v>
      </c>
      <c r="Q1" s="13" t="s">
        <v>285</v>
      </c>
      <c r="R1" s="13" t="s">
        <v>286</v>
      </c>
      <c r="S1" s="13" t="s">
        <v>287</v>
      </c>
      <c r="T1" s="13" t="s">
        <v>288</v>
      </c>
      <c r="U1" s="13" t="s">
        <v>0</v>
      </c>
    </row>
    <row r="2" spans="2:21" ht="63.75">
      <c r="B2" s="4" t="s">
        <v>219</v>
      </c>
      <c r="C2" s="140" t="s">
        <v>269</v>
      </c>
      <c r="D2" s="140" t="s">
        <v>220</v>
      </c>
      <c r="E2" s="140" t="s">
        <v>221</v>
      </c>
      <c r="F2" s="140" t="s">
        <v>222</v>
      </c>
      <c r="G2" s="140" t="s">
        <v>223</v>
      </c>
      <c r="H2" s="140" t="s">
        <v>224</v>
      </c>
      <c r="I2" s="140" t="s">
        <v>225</v>
      </c>
      <c r="J2" s="140" t="s">
        <v>226</v>
      </c>
      <c r="K2" s="140" t="s">
        <v>227</v>
      </c>
      <c r="L2" s="140" t="s">
        <v>20</v>
      </c>
      <c r="M2" s="140" t="s">
        <v>16</v>
      </c>
      <c r="N2" s="140" t="s">
        <v>228</v>
      </c>
      <c r="O2" s="140" t="s">
        <v>229</v>
      </c>
      <c r="P2" s="140" t="s">
        <v>230</v>
      </c>
      <c r="Q2" s="140" t="s">
        <v>279</v>
      </c>
      <c r="R2" s="140" t="s">
        <v>280</v>
      </c>
      <c r="S2" s="140" t="s">
        <v>281</v>
      </c>
      <c r="T2" s="140" t="s">
        <v>282</v>
      </c>
      <c r="U2" s="140" t="s">
        <v>231</v>
      </c>
    </row>
    <row r="3" spans="1:21" ht="12.75">
      <c r="A3">
        <v>1010</v>
      </c>
      <c r="B3" t="s">
        <v>232</v>
      </c>
      <c r="C3" s="141">
        <v>0</v>
      </c>
      <c r="D3" s="142">
        <v>14000</v>
      </c>
      <c r="E3" s="142">
        <v>26000</v>
      </c>
      <c r="F3" s="142">
        <v>43000</v>
      </c>
      <c r="G3" s="142">
        <v>-36000</v>
      </c>
      <c r="H3" s="142">
        <v>-16000</v>
      </c>
      <c r="I3" s="142">
        <f>SUM(C3:H3)</f>
        <v>31000</v>
      </c>
      <c r="M3" s="1"/>
      <c r="N3" s="143">
        <f aca="true" t="shared" si="0" ref="N3:N42">SUM(I3:M3)</f>
        <v>31000</v>
      </c>
      <c r="O3" s="1"/>
      <c r="P3" s="1"/>
      <c r="Q3" s="1"/>
      <c r="R3" s="1"/>
      <c r="S3" s="1"/>
      <c r="T3" s="1"/>
      <c r="U3" s="1">
        <f aca="true" t="shared" si="1" ref="U3:U12">SUM(N3:T3)</f>
        <v>31000</v>
      </c>
    </row>
    <row r="4" spans="1:21" ht="12.75">
      <c r="A4">
        <v>1310</v>
      </c>
      <c r="B4" t="s">
        <v>233</v>
      </c>
      <c r="C4" s="141">
        <v>0</v>
      </c>
      <c r="D4" s="142"/>
      <c r="E4" s="142"/>
      <c r="F4" s="142"/>
      <c r="G4" s="142"/>
      <c r="H4" s="142"/>
      <c r="I4" s="142">
        <f aca="true" t="shared" si="2" ref="I4:I42">SUM(C4:H4)</f>
        <v>0</v>
      </c>
      <c r="M4" s="1">
        <v>36000</v>
      </c>
      <c r="N4" s="143">
        <f t="shared" si="0"/>
        <v>36000</v>
      </c>
      <c r="O4" s="1"/>
      <c r="P4" s="1"/>
      <c r="Q4" s="1"/>
      <c r="R4" s="1"/>
      <c r="S4" s="1"/>
      <c r="T4" s="1"/>
      <c r="U4" s="1">
        <f t="shared" si="1"/>
        <v>36000</v>
      </c>
    </row>
    <row r="5" spans="1:21" ht="12.75">
      <c r="A5">
        <v>1410</v>
      </c>
      <c r="B5" t="s">
        <v>234</v>
      </c>
      <c r="C5" s="141">
        <v>0</v>
      </c>
      <c r="D5" s="142"/>
      <c r="E5" s="142"/>
      <c r="F5" s="142"/>
      <c r="G5" s="142"/>
      <c r="H5" s="142"/>
      <c r="I5" s="142">
        <f t="shared" si="2"/>
        <v>0</v>
      </c>
      <c r="J5" s="143">
        <v>8000</v>
      </c>
      <c r="K5" s="143"/>
      <c r="L5" s="143"/>
      <c r="M5" s="1"/>
      <c r="N5" s="143">
        <f t="shared" si="0"/>
        <v>8000</v>
      </c>
      <c r="O5" s="1"/>
      <c r="P5" s="1"/>
      <c r="Q5" s="1"/>
      <c r="R5" s="1"/>
      <c r="S5" s="1"/>
      <c r="T5" s="1"/>
      <c r="U5" s="1">
        <f t="shared" si="1"/>
        <v>8000</v>
      </c>
    </row>
    <row r="6" spans="1:21" ht="12.75">
      <c r="A6">
        <v>2110</v>
      </c>
      <c r="B6" t="s">
        <v>235</v>
      </c>
      <c r="C6" s="141">
        <v>0</v>
      </c>
      <c r="D6" s="142"/>
      <c r="E6" s="142">
        <v>-26000</v>
      </c>
      <c r="F6" s="142"/>
      <c r="G6" s="142"/>
      <c r="H6" s="142"/>
      <c r="I6" s="142">
        <f t="shared" si="2"/>
        <v>-26000</v>
      </c>
      <c r="M6" s="1"/>
      <c r="N6" s="143">
        <f t="shared" si="0"/>
        <v>-26000</v>
      </c>
      <c r="O6" s="1"/>
      <c r="P6" s="1"/>
      <c r="Q6" s="1"/>
      <c r="R6" s="1"/>
      <c r="S6" s="1"/>
      <c r="T6" s="1"/>
      <c r="U6" s="1">
        <f t="shared" si="1"/>
        <v>-26000</v>
      </c>
    </row>
    <row r="7" spans="1:21" ht="12.75">
      <c r="A7">
        <v>2310</v>
      </c>
      <c r="B7" t="s">
        <v>236</v>
      </c>
      <c r="C7" s="141">
        <v>0</v>
      </c>
      <c r="D7" s="142"/>
      <c r="E7" s="142"/>
      <c r="F7" s="142"/>
      <c r="G7" s="142"/>
      <c r="H7" s="142"/>
      <c r="I7" s="142">
        <f t="shared" si="2"/>
        <v>0</v>
      </c>
      <c r="K7" s="1" t="s">
        <v>0</v>
      </c>
      <c r="L7" s="1">
        <v>-10000</v>
      </c>
      <c r="M7" s="1" t="s">
        <v>0</v>
      </c>
      <c r="N7" s="143">
        <f t="shared" si="0"/>
        <v>-10000</v>
      </c>
      <c r="O7" s="1"/>
      <c r="P7" s="1"/>
      <c r="Q7" s="1"/>
      <c r="R7" s="1"/>
      <c r="S7" s="1"/>
      <c r="T7" s="1"/>
      <c r="U7" s="1">
        <f t="shared" si="1"/>
        <v>-10000</v>
      </c>
    </row>
    <row r="8" spans="1:21" ht="12.75">
      <c r="A8">
        <v>3310</v>
      </c>
      <c r="B8" t="s">
        <v>237</v>
      </c>
      <c r="C8" s="141">
        <v>0</v>
      </c>
      <c r="D8" s="142"/>
      <c r="E8" s="142"/>
      <c r="F8" s="142"/>
      <c r="G8" s="142"/>
      <c r="H8" s="142"/>
      <c r="I8" s="142">
        <f t="shared" si="2"/>
        <v>0</v>
      </c>
      <c r="M8" s="1"/>
      <c r="N8" s="143">
        <f t="shared" si="0"/>
        <v>0</v>
      </c>
      <c r="O8" s="1">
        <v>-39000</v>
      </c>
      <c r="P8" s="1"/>
      <c r="Q8" s="1"/>
      <c r="R8" s="1"/>
      <c r="S8" s="1"/>
      <c r="T8" s="1"/>
      <c r="U8" s="1">
        <f t="shared" si="1"/>
        <v>-39000</v>
      </c>
    </row>
    <row r="9" spans="1:21" ht="12.75">
      <c r="A9">
        <v>5200</v>
      </c>
      <c r="B9" t="s">
        <v>238</v>
      </c>
      <c r="C9" s="141">
        <v>0</v>
      </c>
      <c r="D9" s="142"/>
      <c r="E9" s="142"/>
      <c r="F9" s="142"/>
      <c r="G9" s="142"/>
      <c r="H9" s="142"/>
      <c r="I9" s="142">
        <f>SUM(C9:H9)</f>
        <v>0</v>
      </c>
      <c r="M9" s="1"/>
      <c r="N9" s="143">
        <f>SUM(I9:M9)</f>
        <v>0</v>
      </c>
      <c r="O9" s="1" t="s">
        <v>0</v>
      </c>
      <c r="P9" s="1"/>
      <c r="Q9" s="1"/>
      <c r="R9" s="1"/>
      <c r="S9" s="1"/>
      <c r="T9" s="1"/>
      <c r="U9" s="1">
        <f t="shared" si="1"/>
        <v>0</v>
      </c>
    </row>
    <row r="10" spans="1:21" ht="12.75">
      <c r="A10">
        <v>5720</v>
      </c>
      <c r="B10" t="s">
        <v>239</v>
      </c>
      <c r="C10" s="141">
        <v>0</v>
      </c>
      <c r="D10" s="142"/>
      <c r="E10" s="142"/>
      <c r="F10" s="142"/>
      <c r="G10" s="142"/>
      <c r="H10" s="142"/>
      <c r="I10" s="142">
        <f>SUM(C10:H10)</f>
        <v>0</v>
      </c>
      <c r="J10" s="1">
        <v>-8000</v>
      </c>
      <c r="L10" s="1">
        <v>10000</v>
      </c>
      <c r="M10" s="1">
        <v>-36000</v>
      </c>
      <c r="N10" s="143">
        <f>SUM(I10:M10)</f>
        <v>-34000</v>
      </c>
      <c r="O10" s="1">
        <v>34000</v>
      </c>
      <c r="P10" s="1"/>
      <c r="Q10" s="1"/>
      <c r="R10" s="1"/>
      <c r="S10" s="1"/>
      <c r="T10" s="1"/>
      <c r="U10" s="1">
        <f t="shared" si="1"/>
        <v>0</v>
      </c>
    </row>
    <row r="11" spans="1:21" ht="12.75">
      <c r="A11">
        <v>5755</v>
      </c>
      <c r="B11" t="s">
        <v>240</v>
      </c>
      <c r="C11" s="141">
        <v>0</v>
      </c>
      <c r="D11" s="142">
        <v>-14000</v>
      </c>
      <c r="E11" s="142"/>
      <c r="F11" s="142">
        <v>-43000</v>
      </c>
      <c r="G11" s="142">
        <v>36000</v>
      </c>
      <c r="H11" s="142">
        <v>16000</v>
      </c>
      <c r="I11" s="142">
        <f>SUM(C11:H11)</f>
        <v>-5000</v>
      </c>
      <c r="J11" s="1"/>
      <c r="K11" s="1" t="s">
        <v>0</v>
      </c>
      <c r="L11" s="1"/>
      <c r="M11" s="1"/>
      <c r="N11" s="143">
        <f>SUM(I11:M11)</f>
        <v>-5000</v>
      </c>
      <c r="O11" s="1">
        <v>5000</v>
      </c>
      <c r="P11" s="1"/>
      <c r="Q11" s="1"/>
      <c r="R11" s="1"/>
      <c r="S11" s="1"/>
      <c r="T11" s="1"/>
      <c r="U11" s="1">
        <f t="shared" si="1"/>
        <v>0</v>
      </c>
    </row>
    <row r="12" spans="1:21" ht="12.75">
      <c r="A12">
        <v>6100</v>
      </c>
      <c r="B12" t="s">
        <v>241</v>
      </c>
      <c r="C12" s="141">
        <v>0</v>
      </c>
      <c r="D12" s="142"/>
      <c r="E12" s="142"/>
      <c r="F12" s="142"/>
      <c r="G12" s="142"/>
      <c r="H12" s="142"/>
      <c r="I12" s="142">
        <f>SUM(C12:H12)</f>
        <v>0</v>
      </c>
      <c r="M12" s="1"/>
      <c r="N12" s="143">
        <f>SUM(I12:M12)</f>
        <v>0</v>
      </c>
      <c r="O12" s="1" t="s">
        <v>0</v>
      </c>
      <c r="P12" s="1"/>
      <c r="Q12" s="1"/>
      <c r="R12" s="1"/>
      <c r="S12" s="1"/>
      <c r="T12" s="1"/>
      <c r="U12" s="1">
        <f t="shared" si="1"/>
        <v>0</v>
      </c>
    </row>
    <row r="13" spans="2:21" ht="12.75">
      <c r="B13" s="2" t="s">
        <v>242</v>
      </c>
      <c r="C13" s="141">
        <f>SUM(C3:C12)</f>
        <v>0</v>
      </c>
      <c r="D13" s="142">
        <f aca="true" t="shared" si="3" ref="D13:U13">SUM(D3:D12)</f>
        <v>0</v>
      </c>
      <c r="E13" s="142">
        <f t="shared" si="3"/>
        <v>0</v>
      </c>
      <c r="F13" s="142">
        <f t="shared" si="3"/>
        <v>0</v>
      </c>
      <c r="G13" s="142">
        <f t="shared" si="3"/>
        <v>0</v>
      </c>
      <c r="H13" s="142">
        <f t="shared" si="3"/>
        <v>0</v>
      </c>
      <c r="I13" s="144">
        <f t="shared" si="3"/>
        <v>0</v>
      </c>
      <c r="J13" s="145">
        <f t="shared" si="3"/>
        <v>0</v>
      </c>
      <c r="K13" s="145">
        <f t="shared" si="3"/>
        <v>0</v>
      </c>
      <c r="L13" s="145">
        <f t="shared" si="3"/>
        <v>0</v>
      </c>
      <c r="M13" s="145">
        <f t="shared" si="3"/>
        <v>0</v>
      </c>
      <c r="N13" s="145">
        <f t="shared" si="3"/>
        <v>0</v>
      </c>
      <c r="O13" s="145">
        <f t="shared" si="3"/>
        <v>0</v>
      </c>
      <c r="P13" s="145">
        <f>SUM(P3:P12)</f>
        <v>0</v>
      </c>
      <c r="Q13" s="145">
        <f>SUM(Q3:Q12)</f>
        <v>0</v>
      </c>
      <c r="R13" s="145">
        <f>SUM(R3:R12)</f>
        <v>0</v>
      </c>
      <c r="S13" s="145">
        <f>SUM(S3:S12)</f>
        <v>0</v>
      </c>
      <c r="T13" s="145">
        <f>SUM(T3:T12)</f>
        <v>0</v>
      </c>
      <c r="U13" s="145">
        <f t="shared" si="3"/>
        <v>0</v>
      </c>
    </row>
    <row r="14" spans="3:21" ht="12.75">
      <c r="C14" s="141"/>
      <c r="D14" s="142"/>
      <c r="E14" s="142"/>
      <c r="F14" s="142"/>
      <c r="G14" s="142"/>
      <c r="H14" s="142"/>
      <c r="I14" s="142"/>
      <c r="M14" s="1"/>
      <c r="N14" s="143"/>
      <c r="O14" s="1"/>
      <c r="P14" s="1"/>
      <c r="Q14" s="1"/>
      <c r="R14" s="1"/>
      <c r="S14" s="1"/>
      <c r="T14" s="1"/>
      <c r="U14" s="1"/>
    </row>
    <row r="15" spans="3:21" ht="12.75">
      <c r="C15" s="141"/>
      <c r="D15" s="142"/>
      <c r="E15" s="142"/>
      <c r="F15" s="142"/>
      <c r="G15" s="142"/>
      <c r="H15" s="142"/>
      <c r="I15" s="142"/>
      <c r="M15" s="1"/>
      <c r="N15" s="143"/>
      <c r="O15" s="1"/>
      <c r="P15" s="1"/>
      <c r="Q15" s="1"/>
      <c r="R15" s="1"/>
      <c r="S15" s="1"/>
      <c r="T15" s="1"/>
      <c r="U15" s="1"/>
    </row>
    <row r="16" spans="1:21" ht="12.75">
      <c r="A16">
        <v>4170</v>
      </c>
      <c r="B16" t="s">
        <v>243</v>
      </c>
      <c r="C16" s="141">
        <v>0</v>
      </c>
      <c r="D16" s="142"/>
      <c r="E16" s="142"/>
      <c r="F16" s="142">
        <v>13000</v>
      </c>
      <c r="G16" s="142" t="s">
        <v>0</v>
      </c>
      <c r="H16" s="142"/>
      <c r="I16" s="142">
        <f t="shared" si="2"/>
        <v>13000</v>
      </c>
      <c r="K16" s="1" t="s">
        <v>0</v>
      </c>
      <c r="L16" s="1"/>
      <c r="M16" s="1"/>
      <c r="N16" s="143">
        <f t="shared" si="0"/>
        <v>13000</v>
      </c>
      <c r="O16" s="1"/>
      <c r="P16" s="1">
        <v>-13000</v>
      </c>
      <c r="Q16" s="1"/>
      <c r="R16" s="1"/>
      <c r="S16" s="1"/>
      <c r="T16" s="1"/>
      <c r="U16" s="1">
        <f aca="true" t="shared" si="4" ref="U16:U42">SUM(N16:T16)</f>
        <v>0</v>
      </c>
    </row>
    <row r="17" spans="1:21" ht="12.75">
      <c r="A17">
        <v>4190</v>
      </c>
      <c r="B17" t="s">
        <v>244</v>
      </c>
      <c r="C17" s="141">
        <v>0</v>
      </c>
      <c r="D17" s="142"/>
      <c r="E17" s="142" t="s">
        <v>0</v>
      </c>
      <c r="F17" s="142">
        <v>30000</v>
      </c>
      <c r="G17" s="142" t="s">
        <v>0</v>
      </c>
      <c r="H17" s="142" t="s">
        <v>0</v>
      </c>
      <c r="I17" s="142">
        <f t="shared" si="2"/>
        <v>30000</v>
      </c>
      <c r="K17" s="1" t="s">
        <v>0</v>
      </c>
      <c r="L17" s="1"/>
      <c r="M17" s="1"/>
      <c r="N17" s="143">
        <f t="shared" si="0"/>
        <v>30000</v>
      </c>
      <c r="O17" s="1"/>
      <c r="P17" s="1">
        <v>-30000</v>
      </c>
      <c r="Q17" s="1"/>
      <c r="R17" s="1"/>
      <c r="S17" s="1"/>
      <c r="T17" s="1"/>
      <c r="U17" s="1">
        <f t="shared" si="4"/>
        <v>0</v>
      </c>
    </row>
    <row r="18" spans="1:21" ht="12.75">
      <c r="A18">
        <v>4195</v>
      </c>
      <c r="B18" t="s">
        <v>245</v>
      </c>
      <c r="C18" s="141">
        <v>0</v>
      </c>
      <c r="D18" s="142">
        <v>14000</v>
      </c>
      <c r="E18" s="142">
        <v>26000</v>
      </c>
      <c r="F18" s="142"/>
      <c r="G18" s="142">
        <v>-36000</v>
      </c>
      <c r="H18" s="142">
        <v>-16000</v>
      </c>
      <c r="I18" s="142">
        <f t="shared" si="2"/>
        <v>-12000</v>
      </c>
      <c r="J18" s="1">
        <v>8000</v>
      </c>
      <c r="K18" s="1">
        <v>-10000</v>
      </c>
      <c r="L18" s="1"/>
      <c r="M18" s="1"/>
      <c r="N18" s="143">
        <f t="shared" si="0"/>
        <v>-14000</v>
      </c>
      <c r="O18" s="1"/>
      <c r="P18" s="1">
        <v>14000</v>
      </c>
      <c r="Q18" s="1"/>
      <c r="R18" s="1"/>
      <c r="S18" s="1"/>
      <c r="T18" s="1"/>
      <c r="U18" s="1">
        <f t="shared" si="4"/>
        <v>0</v>
      </c>
    </row>
    <row r="19" spans="1:21" ht="12.75">
      <c r="A19">
        <v>4201</v>
      </c>
      <c r="B19" t="s">
        <v>246</v>
      </c>
      <c r="C19" s="141">
        <v>0</v>
      </c>
      <c r="D19" s="142"/>
      <c r="E19" s="142"/>
      <c r="F19" s="142"/>
      <c r="G19" s="142"/>
      <c r="H19" s="142"/>
      <c r="I19" s="142">
        <f t="shared" si="2"/>
        <v>0</v>
      </c>
      <c r="M19" s="1"/>
      <c r="N19" s="143">
        <f t="shared" si="0"/>
        <v>0</v>
      </c>
      <c r="O19" s="1"/>
      <c r="P19" s="1">
        <v>29000</v>
      </c>
      <c r="Q19" s="1"/>
      <c r="R19" s="1"/>
      <c r="S19" s="1"/>
      <c r="T19" s="1"/>
      <c r="U19" s="1">
        <f t="shared" si="4"/>
        <v>29000</v>
      </c>
    </row>
    <row r="20" spans="1:21" ht="12.75">
      <c r="A20">
        <v>4210</v>
      </c>
      <c r="B20" t="s">
        <v>247</v>
      </c>
      <c r="C20" s="141">
        <v>0</v>
      </c>
      <c r="D20" s="142"/>
      <c r="E20" s="142"/>
      <c r="F20" s="142"/>
      <c r="G20" s="142"/>
      <c r="H20" s="142"/>
      <c r="I20" s="142">
        <f t="shared" si="2"/>
        <v>0</v>
      </c>
      <c r="M20" s="1"/>
      <c r="N20" s="143">
        <f t="shared" si="0"/>
        <v>0</v>
      </c>
      <c r="O20" s="1"/>
      <c r="P20" s="1"/>
      <c r="Q20" s="1"/>
      <c r="R20" s="1"/>
      <c r="S20" s="1"/>
      <c r="T20" s="1"/>
      <c r="U20" s="1">
        <f t="shared" si="4"/>
        <v>0</v>
      </c>
    </row>
    <row r="21" spans="1:21" ht="12.75">
      <c r="A21">
        <v>4221</v>
      </c>
      <c r="B21" t="s">
        <v>248</v>
      </c>
      <c r="C21" s="141">
        <v>0</v>
      </c>
      <c r="D21" s="142"/>
      <c r="E21" s="142"/>
      <c r="F21" s="142"/>
      <c r="G21" s="142"/>
      <c r="H21" s="142" t="s">
        <v>0</v>
      </c>
      <c r="I21" s="142">
        <f t="shared" si="2"/>
        <v>0</v>
      </c>
      <c r="M21" s="1"/>
      <c r="N21" s="143">
        <f t="shared" si="0"/>
        <v>0</v>
      </c>
      <c r="O21" s="1"/>
      <c r="P21" s="1"/>
      <c r="Q21" s="1"/>
      <c r="R21" s="1">
        <v>16000</v>
      </c>
      <c r="S21" s="1"/>
      <c r="T21" s="1"/>
      <c r="U21" s="1">
        <f t="shared" si="4"/>
        <v>16000</v>
      </c>
    </row>
    <row r="22" spans="1:21" ht="12.75">
      <c r="A22">
        <v>4222</v>
      </c>
      <c r="B22" t="s">
        <v>249</v>
      </c>
      <c r="C22" s="141">
        <v>0</v>
      </c>
      <c r="D22" s="142"/>
      <c r="E22" s="142"/>
      <c r="F22" s="142"/>
      <c r="G22" s="142"/>
      <c r="H22" s="142"/>
      <c r="I22" s="142">
        <f t="shared" si="2"/>
        <v>0</v>
      </c>
      <c r="K22" s="1" t="s">
        <v>0</v>
      </c>
      <c r="L22" s="1"/>
      <c r="M22" s="1"/>
      <c r="N22" s="143">
        <f t="shared" si="0"/>
        <v>0</v>
      </c>
      <c r="O22" s="1"/>
      <c r="P22" s="1"/>
      <c r="Q22" s="1"/>
      <c r="R22" s="1">
        <v>10000</v>
      </c>
      <c r="S22" s="1"/>
      <c r="T22" s="1"/>
      <c r="U22" s="1">
        <f t="shared" si="4"/>
        <v>10000</v>
      </c>
    </row>
    <row r="23" spans="1:21" ht="12.75">
      <c r="A23" s="2">
        <v>4230</v>
      </c>
      <c r="B23" s="2" t="s">
        <v>250</v>
      </c>
      <c r="C23" s="141">
        <v>0</v>
      </c>
      <c r="D23" s="142"/>
      <c r="E23" s="142"/>
      <c r="F23" s="142"/>
      <c r="G23" s="142"/>
      <c r="H23" s="142">
        <v>16000</v>
      </c>
      <c r="I23" s="142">
        <f t="shared" si="2"/>
        <v>16000</v>
      </c>
      <c r="K23" s="1"/>
      <c r="L23" s="1"/>
      <c r="M23" s="1"/>
      <c r="N23" s="143">
        <f t="shared" si="0"/>
        <v>16000</v>
      </c>
      <c r="O23" s="1"/>
      <c r="P23" s="1"/>
      <c r="Q23" s="1"/>
      <c r="R23" s="1">
        <v>-16000</v>
      </c>
      <c r="S23" s="1" t="s">
        <v>0</v>
      </c>
      <c r="T23" s="1"/>
      <c r="U23" s="1">
        <f t="shared" si="4"/>
        <v>0</v>
      </c>
    </row>
    <row r="24" spans="1:21" ht="12.75">
      <c r="A24" s="2">
        <v>4231</v>
      </c>
      <c r="B24" s="2" t="s">
        <v>251</v>
      </c>
      <c r="C24" s="141">
        <v>0</v>
      </c>
      <c r="D24" s="142"/>
      <c r="E24" s="142"/>
      <c r="F24" s="142"/>
      <c r="G24" s="142"/>
      <c r="H24" s="142"/>
      <c r="I24" s="142">
        <f t="shared" si="2"/>
        <v>0</v>
      </c>
      <c r="K24" s="1">
        <v>10000</v>
      </c>
      <c r="L24" s="1"/>
      <c r="M24" s="1"/>
      <c r="N24" s="143">
        <f t="shared" si="0"/>
        <v>10000</v>
      </c>
      <c r="O24" s="1"/>
      <c r="P24" s="1"/>
      <c r="Q24" s="1"/>
      <c r="R24" s="1">
        <v>-10000</v>
      </c>
      <c r="S24" s="1" t="s">
        <v>0</v>
      </c>
      <c r="T24" s="1"/>
      <c r="U24" s="1">
        <f t="shared" si="4"/>
        <v>0</v>
      </c>
    </row>
    <row r="25" spans="1:21" ht="12.75">
      <c r="A25">
        <v>4251</v>
      </c>
      <c r="B25" t="s">
        <v>252</v>
      </c>
      <c r="C25" s="141">
        <v>0</v>
      </c>
      <c r="D25" s="142"/>
      <c r="E25" s="142"/>
      <c r="F25" s="142"/>
      <c r="G25" s="142" t="s">
        <v>0</v>
      </c>
      <c r="H25" s="142"/>
      <c r="I25" s="142">
        <f t="shared" si="2"/>
        <v>0</v>
      </c>
      <c r="M25" s="1"/>
      <c r="N25" s="143">
        <f t="shared" si="0"/>
        <v>0</v>
      </c>
      <c r="O25" s="1"/>
      <c r="P25" s="1"/>
      <c r="Q25" s="1"/>
      <c r="R25" s="1">
        <v>24000</v>
      </c>
      <c r="S25" s="1"/>
      <c r="T25" s="1"/>
      <c r="U25" s="1">
        <f t="shared" si="4"/>
        <v>24000</v>
      </c>
    </row>
    <row r="26" spans="1:21" ht="12.75">
      <c r="A26">
        <v>4252</v>
      </c>
      <c r="B26" t="s">
        <v>253</v>
      </c>
      <c r="C26" s="141">
        <v>0</v>
      </c>
      <c r="D26" s="142"/>
      <c r="E26" s="142"/>
      <c r="F26" s="142"/>
      <c r="G26" s="142"/>
      <c r="H26" s="142"/>
      <c r="I26" s="142">
        <f t="shared" si="2"/>
        <v>0</v>
      </c>
      <c r="M26" s="1"/>
      <c r="N26" s="143">
        <f t="shared" si="0"/>
        <v>0</v>
      </c>
      <c r="O26" s="1"/>
      <c r="P26" s="1"/>
      <c r="Q26" s="1"/>
      <c r="R26" s="1"/>
      <c r="S26" s="1"/>
      <c r="T26" s="1"/>
      <c r="U26" s="1">
        <f t="shared" si="4"/>
        <v>0</v>
      </c>
    </row>
    <row r="27" spans="1:21" ht="12.75">
      <c r="A27" s="2">
        <v>4233</v>
      </c>
      <c r="B27" s="2" t="s">
        <v>254</v>
      </c>
      <c r="C27" s="141">
        <v>0</v>
      </c>
      <c r="D27" s="142"/>
      <c r="E27" s="142"/>
      <c r="F27" s="142"/>
      <c r="G27" s="142">
        <v>24000</v>
      </c>
      <c r="H27" s="142"/>
      <c r="I27" s="142">
        <f t="shared" si="2"/>
        <v>24000</v>
      </c>
      <c r="M27" s="1"/>
      <c r="N27" s="143">
        <f t="shared" si="0"/>
        <v>24000</v>
      </c>
      <c r="O27" s="1"/>
      <c r="P27" s="1"/>
      <c r="Q27" s="1"/>
      <c r="R27" s="1">
        <v>-24000</v>
      </c>
      <c r="S27" s="1" t="s">
        <v>0</v>
      </c>
      <c r="T27" s="1"/>
      <c r="U27" s="1">
        <f t="shared" si="4"/>
        <v>0</v>
      </c>
    </row>
    <row r="28" spans="1:21" ht="12.75">
      <c r="A28">
        <v>4260</v>
      </c>
      <c r="B28" t="s">
        <v>255</v>
      </c>
      <c r="C28" s="141">
        <v>0</v>
      </c>
      <c r="D28" s="142"/>
      <c r="E28" s="142"/>
      <c r="F28" s="142"/>
      <c r="G28" s="142"/>
      <c r="H28" s="142"/>
      <c r="I28" s="142">
        <f t="shared" si="2"/>
        <v>0</v>
      </c>
      <c r="M28" s="1"/>
      <c r="N28" s="143">
        <f t="shared" si="0"/>
        <v>0</v>
      </c>
      <c r="O28" s="1"/>
      <c r="P28" s="1"/>
      <c r="Q28" s="1"/>
      <c r="R28" s="1"/>
      <c r="S28" s="1"/>
      <c r="T28" s="1"/>
      <c r="U28" s="1">
        <f t="shared" si="4"/>
        <v>0</v>
      </c>
    </row>
    <row r="29" spans="1:21" ht="12.75">
      <c r="A29">
        <v>4266</v>
      </c>
      <c r="B29" t="s">
        <v>256</v>
      </c>
      <c r="C29" s="141">
        <v>0</v>
      </c>
      <c r="D29" s="142"/>
      <c r="E29" s="142"/>
      <c r="F29" s="142"/>
      <c r="G29" s="142"/>
      <c r="H29" s="142"/>
      <c r="I29" s="142">
        <f t="shared" si="2"/>
        <v>0</v>
      </c>
      <c r="M29" s="1"/>
      <c r="N29" s="143">
        <f t="shared" si="0"/>
        <v>0</v>
      </c>
      <c r="O29" s="1"/>
      <c r="P29" s="1"/>
      <c r="Q29" s="1"/>
      <c r="R29" s="1"/>
      <c r="S29" s="1"/>
      <c r="T29" s="1"/>
      <c r="U29" s="1">
        <f t="shared" si="4"/>
        <v>0</v>
      </c>
    </row>
    <row r="30" spans="1:21" ht="12.75">
      <c r="A30">
        <v>4267</v>
      </c>
      <c r="B30" t="s">
        <v>257</v>
      </c>
      <c r="C30" s="141">
        <v>0</v>
      </c>
      <c r="D30" s="142"/>
      <c r="E30" s="142"/>
      <c r="F30" s="142"/>
      <c r="G30" s="142"/>
      <c r="H30" s="142"/>
      <c r="I30" s="142">
        <f t="shared" si="2"/>
        <v>0</v>
      </c>
      <c r="M30" s="1"/>
      <c r="N30" s="143">
        <f t="shared" si="0"/>
        <v>0</v>
      </c>
      <c r="O30" s="1"/>
      <c r="P30" s="1"/>
      <c r="Q30" s="1"/>
      <c r="R30" s="1"/>
      <c r="S30" s="1"/>
      <c r="T30" s="1"/>
      <c r="U30" s="1">
        <f t="shared" si="4"/>
        <v>0</v>
      </c>
    </row>
    <row r="31" spans="1:21" ht="12.75">
      <c r="A31">
        <v>4287</v>
      </c>
      <c r="B31" t="s">
        <v>258</v>
      </c>
      <c r="C31" s="141">
        <v>0</v>
      </c>
      <c r="D31" s="142"/>
      <c r="E31" s="142"/>
      <c r="F31" s="142"/>
      <c r="G31" s="142" t="s">
        <v>0</v>
      </c>
      <c r="H31" s="142"/>
      <c r="I31" s="142">
        <f t="shared" si="2"/>
        <v>0</v>
      </c>
      <c r="M31" s="1"/>
      <c r="N31" s="143">
        <f t="shared" si="0"/>
        <v>0</v>
      </c>
      <c r="O31" s="1"/>
      <c r="P31" s="1"/>
      <c r="Q31" s="1"/>
      <c r="R31" s="1">
        <v>12000</v>
      </c>
      <c r="S31" s="1"/>
      <c r="T31" s="1"/>
      <c r="U31" s="1">
        <f t="shared" si="4"/>
        <v>12000</v>
      </c>
    </row>
    <row r="32" spans="1:21" ht="12.75">
      <c r="A32" s="2">
        <v>4234</v>
      </c>
      <c r="B32" s="2" t="s">
        <v>259</v>
      </c>
      <c r="C32" s="141">
        <v>0</v>
      </c>
      <c r="D32" s="142"/>
      <c r="E32" s="142"/>
      <c r="F32" s="142"/>
      <c r="G32" s="142">
        <v>12000</v>
      </c>
      <c r="H32" s="142"/>
      <c r="I32" s="142">
        <f t="shared" si="2"/>
        <v>12000</v>
      </c>
      <c r="M32" s="1"/>
      <c r="N32" s="143">
        <f t="shared" si="0"/>
        <v>12000</v>
      </c>
      <c r="O32" s="1"/>
      <c r="P32" s="1"/>
      <c r="Q32" s="1"/>
      <c r="R32" s="1">
        <v>-12000</v>
      </c>
      <c r="S32" s="1" t="s">
        <v>0</v>
      </c>
      <c r="T32" s="1"/>
      <c r="U32" s="1">
        <f t="shared" si="4"/>
        <v>0</v>
      </c>
    </row>
    <row r="33" spans="1:21" ht="12.75">
      <c r="A33">
        <v>4801</v>
      </c>
      <c r="B33" t="s">
        <v>260</v>
      </c>
      <c r="C33" s="141">
        <v>0</v>
      </c>
      <c r="D33" s="142"/>
      <c r="E33" s="142"/>
      <c r="F33" s="142"/>
      <c r="G33" s="142"/>
      <c r="H33" s="142"/>
      <c r="I33" s="142">
        <f t="shared" si="2"/>
        <v>0</v>
      </c>
      <c r="M33" s="1"/>
      <c r="N33" s="143">
        <f t="shared" si="0"/>
        <v>0</v>
      </c>
      <c r="O33" s="1"/>
      <c r="P33" s="1"/>
      <c r="Q33" s="1"/>
      <c r="R33" s="1"/>
      <c r="S33" s="1">
        <v>-14000</v>
      </c>
      <c r="T33" s="1"/>
      <c r="U33" s="1">
        <f t="shared" si="4"/>
        <v>-14000</v>
      </c>
    </row>
    <row r="34" spans="1:21" ht="12.75">
      <c r="A34">
        <v>4802</v>
      </c>
      <c r="B34" t="s">
        <v>261</v>
      </c>
      <c r="C34" s="141">
        <v>0</v>
      </c>
      <c r="D34" s="142"/>
      <c r="E34" s="142"/>
      <c r="F34" s="142"/>
      <c r="G34" s="142"/>
      <c r="H34" s="142"/>
      <c r="I34" s="142">
        <f t="shared" si="2"/>
        <v>0</v>
      </c>
      <c r="M34" s="1"/>
      <c r="N34" s="143">
        <f t="shared" si="0"/>
        <v>0</v>
      </c>
      <c r="O34" s="1"/>
      <c r="P34" s="1"/>
      <c r="Q34" s="1"/>
      <c r="R34" s="1"/>
      <c r="S34" s="1"/>
      <c r="T34" s="1">
        <v>-8000</v>
      </c>
      <c r="U34" s="1">
        <f t="shared" si="4"/>
        <v>-8000</v>
      </c>
    </row>
    <row r="35" spans="1:21" ht="12.75">
      <c r="A35">
        <v>4831</v>
      </c>
      <c r="B35" t="s">
        <v>262</v>
      </c>
      <c r="C35" s="141">
        <v>0</v>
      </c>
      <c r="D35" s="142">
        <v>-14000</v>
      </c>
      <c r="E35" s="142"/>
      <c r="F35" s="142"/>
      <c r="G35" s="142"/>
      <c r="H35" s="142"/>
      <c r="I35" s="142">
        <f t="shared" si="2"/>
        <v>-14000</v>
      </c>
      <c r="M35" s="1"/>
      <c r="N35" s="143">
        <f t="shared" si="0"/>
        <v>-14000</v>
      </c>
      <c r="O35" s="1"/>
      <c r="P35" s="1"/>
      <c r="Q35" s="1"/>
      <c r="R35" s="1"/>
      <c r="S35" s="1">
        <v>14000</v>
      </c>
      <c r="T35" s="1"/>
      <c r="U35" s="1">
        <f t="shared" si="4"/>
        <v>0</v>
      </c>
    </row>
    <row r="36" spans="1:21" ht="12.75">
      <c r="A36">
        <v>4832</v>
      </c>
      <c r="B36" t="s">
        <v>263</v>
      </c>
      <c r="C36" s="141">
        <v>0</v>
      </c>
      <c r="D36" s="142"/>
      <c r="E36" s="142"/>
      <c r="F36" s="142"/>
      <c r="G36" s="142"/>
      <c r="H36" s="142"/>
      <c r="I36" s="142">
        <f t="shared" si="2"/>
        <v>0</v>
      </c>
      <c r="J36" s="1">
        <v>-8000</v>
      </c>
      <c r="K36" s="1"/>
      <c r="L36" s="1"/>
      <c r="M36" s="1"/>
      <c r="N36" s="143">
        <f t="shared" si="0"/>
        <v>-8000</v>
      </c>
      <c r="O36" s="1"/>
      <c r="P36" s="1"/>
      <c r="Q36" s="1"/>
      <c r="R36" s="1"/>
      <c r="S36" s="1"/>
      <c r="T36" s="1">
        <v>8000</v>
      </c>
      <c r="U36" s="1">
        <f t="shared" si="4"/>
        <v>0</v>
      </c>
    </row>
    <row r="37" spans="1:21" ht="12.75">
      <c r="A37">
        <v>4901</v>
      </c>
      <c r="B37" t="s">
        <v>264</v>
      </c>
      <c r="C37" s="141">
        <v>0</v>
      </c>
      <c r="D37" s="142"/>
      <c r="E37" s="142"/>
      <c r="F37" s="142"/>
      <c r="G37" s="142"/>
      <c r="H37" s="142"/>
      <c r="I37" s="142">
        <f t="shared" si="2"/>
        <v>0</v>
      </c>
      <c r="M37" s="1"/>
      <c r="N37" s="143">
        <f t="shared" si="0"/>
        <v>0</v>
      </c>
      <c r="O37" s="1"/>
      <c r="P37" s="1"/>
      <c r="Q37" s="1">
        <v>-26000</v>
      </c>
      <c r="R37" s="1"/>
      <c r="S37" s="1"/>
      <c r="T37" s="1"/>
      <c r="U37" s="1">
        <f t="shared" si="4"/>
        <v>-26000</v>
      </c>
    </row>
    <row r="38" spans="1:21" ht="12.75">
      <c r="A38">
        <v>4902</v>
      </c>
      <c r="B38" t="s">
        <v>265</v>
      </c>
      <c r="C38" s="141">
        <v>0</v>
      </c>
      <c r="D38" s="142"/>
      <c r="E38" s="142"/>
      <c r="F38" s="142"/>
      <c r="G38" s="142"/>
      <c r="H38" s="142"/>
      <c r="I38" s="142">
        <f t="shared" si="2"/>
        <v>0</v>
      </c>
      <c r="M38" s="1"/>
      <c r="N38" s="143">
        <f t="shared" si="0"/>
        <v>0</v>
      </c>
      <c r="O38" s="1"/>
      <c r="P38" s="1"/>
      <c r="Q38" s="1"/>
      <c r="R38" s="1"/>
      <c r="S38" s="1"/>
      <c r="T38" s="1"/>
      <c r="U38" s="1">
        <f t="shared" si="4"/>
        <v>0</v>
      </c>
    </row>
    <row r="39" spans="1:21" ht="12.75">
      <c r="A39">
        <v>4931</v>
      </c>
      <c r="B39" t="s">
        <v>266</v>
      </c>
      <c r="C39" s="141">
        <v>0</v>
      </c>
      <c r="D39" s="142" t="s">
        <v>0</v>
      </c>
      <c r="E39" s="142">
        <v>-26000</v>
      </c>
      <c r="F39" s="142"/>
      <c r="G39" s="142"/>
      <c r="H39" s="142"/>
      <c r="I39" s="142">
        <f t="shared" si="2"/>
        <v>-26000</v>
      </c>
      <c r="M39" s="1"/>
      <c r="N39" s="143">
        <f t="shared" si="0"/>
        <v>-26000</v>
      </c>
      <c r="O39" s="1"/>
      <c r="P39" s="1"/>
      <c r="Q39" s="1">
        <v>26000</v>
      </c>
      <c r="R39" s="1"/>
      <c r="S39" s="1"/>
      <c r="T39" s="1"/>
      <c r="U39" s="1">
        <f t="shared" si="4"/>
        <v>0</v>
      </c>
    </row>
    <row r="40" spans="1:21" ht="12.75">
      <c r="A40">
        <v>4590</v>
      </c>
      <c r="B40" t="s">
        <v>267</v>
      </c>
      <c r="C40" s="141">
        <v>0</v>
      </c>
      <c r="D40" s="142"/>
      <c r="E40" s="142"/>
      <c r="F40" s="142"/>
      <c r="G40" s="142"/>
      <c r="H40" s="142"/>
      <c r="I40" s="142">
        <f t="shared" si="2"/>
        <v>0</v>
      </c>
      <c r="M40" s="1"/>
      <c r="N40" s="143">
        <f t="shared" si="0"/>
        <v>0</v>
      </c>
      <c r="O40" s="1"/>
      <c r="P40" s="1"/>
      <c r="Q40" s="1"/>
      <c r="R40" s="1"/>
      <c r="S40" s="1"/>
      <c r="T40" s="1"/>
      <c r="U40" s="1">
        <f t="shared" si="4"/>
        <v>0</v>
      </c>
    </row>
    <row r="41" spans="1:21" ht="12.75">
      <c r="A41">
        <v>4450</v>
      </c>
      <c r="B41" t="s">
        <v>87</v>
      </c>
      <c r="C41" s="141">
        <v>0</v>
      </c>
      <c r="D41" s="142"/>
      <c r="E41" s="142"/>
      <c r="F41" s="142">
        <v>-43000</v>
      </c>
      <c r="G41" s="142"/>
      <c r="H41" s="142"/>
      <c r="I41" s="142">
        <f t="shared" si="2"/>
        <v>-43000</v>
      </c>
      <c r="M41" s="1"/>
      <c r="N41" s="143">
        <f t="shared" si="0"/>
        <v>-43000</v>
      </c>
      <c r="O41" s="1"/>
      <c r="P41" s="1"/>
      <c r="Q41" s="1"/>
      <c r="R41" s="1"/>
      <c r="S41" s="1"/>
      <c r="T41" s="1"/>
      <c r="U41" s="1">
        <f t="shared" si="4"/>
        <v>-43000</v>
      </c>
    </row>
    <row r="42" spans="1:21" ht="12.75">
      <c r="A42">
        <v>4510</v>
      </c>
      <c r="B42" t="s">
        <v>268</v>
      </c>
      <c r="C42" s="141">
        <v>0</v>
      </c>
      <c r="D42" s="142"/>
      <c r="E42" s="142"/>
      <c r="F42" s="142" t="s">
        <v>0</v>
      </c>
      <c r="G42" s="142"/>
      <c r="H42" s="142"/>
      <c r="I42" s="142">
        <f t="shared" si="2"/>
        <v>0</v>
      </c>
      <c r="J42" s="143"/>
      <c r="K42" s="143"/>
      <c r="L42" s="143"/>
      <c r="M42" s="1"/>
      <c r="N42" s="143">
        <f t="shared" si="0"/>
        <v>0</v>
      </c>
      <c r="O42" s="1"/>
      <c r="P42" s="1"/>
      <c r="Q42" s="1"/>
      <c r="R42" s="1"/>
      <c r="S42" s="1"/>
      <c r="T42" s="1"/>
      <c r="U42" s="1">
        <f t="shared" si="4"/>
        <v>0</v>
      </c>
    </row>
    <row r="43" spans="2:21" ht="12.75">
      <c r="B43" s="2" t="s">
        <v>242</v>
      </c>
      <c r="C43" s="146">
        <f>SUM(C16:C42)</f>
        <v>0</v>
      </c>
      <c r="D43" s="147">
        <f aca="true" t="shared" si="5" ref="D43:U43">SUM(D16:D42)</f>
        <v>0</v>
      </c>
      <c r="E43" s="147">
        <f t="shared" si="5"/>
        <v>0</v>
      </c>
      <c r="F43" s="147">
        <f t="shared" si="5"/>
        <v>0</v>
      </c>
      <c r="G43" s="147">
        <f t="shared" si="5"/>
        <v>0</v>
      </c>
      <c r="H43" s="147">
        <f t="shared" si="5"/>
        <v>0</v>
      </c>
      <c r="I43" s="147">
        <f t="shared" si="5"/>
        <v>0</v>
      </c>
      <c r="J43" s="143">
        <f t="shared" si="5"/>
        <v>0</v>
      </c>
      <c r="K43" s="143">
        <f t="shared" si="5"/>
        <v>0</v>
      </c>
      <c r="L43" s="143">
        <f t="shared" si="5"/>
        <v>0</v>
      </c>
      <c r="M43" s="143">
        <f t="shared" si="5"/>
        <v>0</v>
      </c>
      <c r="N43" s="143">
        <f t="shared" si="5"/>
        <v>0</v>
      </c>
      <c r="O43" s="143">
        <f t="shared" si="5"/>
        <v>0</v>
      </c>
      <c r="P43" s="143">
        <f>SUM(P16:P42)</f>
        <v>0</v>
      </c>
      <c r="Q43" s="143">
        <f>SUM(Q16:Q42)</f>
        <v>0</v>
      </c>
      <c r="R43" s="143">
        <f>SUM(R16:R42)</f>
        <v>0</v>
      </c>
      <c r="S43" s="143">
        <f>SUM(S16:S42)</f>
        <v>0</v>
      </c>
      <c r="T43" s="143">
        <f>SUM(T16:T42)</f>
        <v>0</v>
      </c>
      <c r="U43" s="143">
        <f t="shared" si="5"/>
        <v>0</v>
      </c>
    </row>
  </sheetData>
  <sheetProtection/>
  <printOptions/>
  <pageMargins left="0.75" right="0.75" top="1" bottom="1" header="0.5" footer="0.5"/>
  <pageSetup horizontalDpi="600" verticalDpi="600" orientation="landscape" paperSize="5" scale="80" r:id="rId1"/>
  <headerFooter alignWithMargins="0">
    <oddHeader>&amp;CTransfer of Spending Authority from Offsetting Collections with Obligations</oddHeader>
    <oddFooter>&amp;R&amp;F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9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3" max="3" width="13.140625" style="0" customWidth="1"/>
    <col min="4" max="4" width="13.00390625" style="0" customWidth="1"/>
    <col min="5" max="5" width="10.28125" style="0" bestFit="1" customWidth="1"/>
    <col min="6" max="6" width="16.8515625" style="0" customWidth="1"/>
    <col min="7" max="7" width="14.8515625" style="0" customWidth="1"/>
    <col min="8" max="8" width="13.28125" style="0" customWidth="1"/>
  </cols>
  <sheetData>
    <row r="1" spans="1:8" ht="18">
      <c r="A1" s="174" t="s">
        <v>180</v>
      </c>
      <c r="B1" s="174"/>
      <c r="C1" s="174"/>
      <c r="D1" s="174"/>
      <c r="E1" s="174"/>
      <c r="F1" s="174"/>
      <c r="G1" s="174"/>
      <c r="H1" s="174"/>
    </row>
    <row r="3" spans="1:8" ht="12.75">
      <c r="A3" s="171" t="s">
        <v>216</v>
      </c>
      <c r="B3" s="172"/>
      <c r="C3" s="172"/>
      <c r="D3" s="172"/>
      <c r="E3" s="172"/>
      <c r="F3" s="172"/>
      <c r="G3" s="172"/>
      <c r="H3" s="172"/>
    </row>
    <row r="4" spans="1:8" ht="12.75">
      <c r="A4" s="172"/>
      <c r="B4" s="172"/>
      <c r="C4" s="172"/>
      <c r="D4" s="172"/>
      <c r="E4" s="172"/>
      <c r="F4" s="172"/>
      <c r="G4" s="172"/>
      <c r="H4" s="172"/>
    </row>
    <row r="5" spans="1:8" ht="12.75">
      <c r="A5" s="172"/>
      <c r="B5" s="172"/>
      <c r="C5" s="172"/>
      <c r="D5" s="172"/>
      <c r="E5" s="172"/>
      <c r="F5" s="172"/>
      <c r="G5" s="172"/>
      <c r="H5" s="172"/>
    </row>
    <row r="6" spans="1:8" ht="12.75">
      <c r="A6" s="172"/>
      <c r="B6" s="172"/>
      <c r="C6" s="172"/>
      <c r="D6" s="172"/>
      <c r="E6" s="172"/>
      <c r="F6" s="172"/>
      <c r="G6" s="172"/>
      <c r="H6" s="172"/>
    </row>
    <row r="7" spans="1:8" ht="12.75">
      <c r="A7" s="172"/>
      <c r="B7" s="172"/>
      <c r="C7" s="172"/>
      <c r="D7" s="172"/>
      <c r="E7" s="172"/>
      <c r="F7" s="172"/>
      <c r="G7" s="172"/>
      <c r="H7" s="172"/>
    </row>
    <row r="9" ht="12.75" customHeight="1">
      <c r="A9" t="s">
        <v>217</v>
      </c>
    </row>
    <row r="10" ht="12.75" customHeight="1">
      <c r="A10" t="s">
        <v>218</v>
      </c>
    </row>
    <row r="12" spans="3:5" ht="12.75">
      <c r="C12" s="175" t="s">
        <v>139</v>
      </c>
      <c r="D12" s="175"/>
      <c r="E12" s="175"/>
    </row>
    <row r="13" spans="3:5" ht="13.5" thickBot="1">
      <c r="C13" s="13"/>
      <c r="D13" s="13"/>
      <c r="E13" s="13"/>
    </row>
    <row r="14" spans="3:5" ht="13.5" thickBot="1">
      <c r="C14" s="42"/>
      <c r="D14" s="43" t="s">
        <v>140</v>
      </c>
      <c r="E14" s="44" t="s">
        <v>141</v>
      </c>
    </row>
    <row r="15" spans="3:5" ht="12.75">
      <c r="C15" s="132" t="s">
        <v>142</v>
      </c>
      <c r="D15" s="132"/>
      <c r="E15" s="132"/>
    </row>
    <row r="16" spans="3:5" ht="12.75">
      <c r="C16" s="63">
        <v>4201</v>
      </c>
      <c r="D16" s="135">
        <v>0</v>
      </c>
      <c r="E16" s="135" t="s">
        <v>0</v>
      </c>
    </row>
    <row r="17" spans="3:5" ht="12.75">
      <c r="C17" s="63">
        <v>4450</v>
      </c>
      <c r="D17" s="135" t="s">
        <v>0</v>
      </c>
      <c r="E17" s="135">
        <v>0</v>
      </c>
    </row>
    <row r="18" spans="3:5" ht="13.5" thickBot="1">
      <c r="C18" s="133" t="s">
        <v>143</v>
      </c>
      <c r="D18" s="136">
        <v>0</v>
      </c>
      <c r="E18" s="136">
        <v>0</v>
      </c>
    </row>
    <row r="19" spans="3:5" ht="13.5" thickTop="1">
      <c r="C19" s="133"/>
      <c r="D19" s="133"/>
      <c r="E19" s="133"/>
    </row>
    <row r="20" spans="3:5" ht="12.75">
      <c r="C20" s="133" t="s">
        <v>144</v>
      </c>
      <c r="D20" s="133"/>
      <c r="E20" s="133"/>
    </row>
    <row r="21" spans="3:5" ht="12.75">
      <c r="C21" s="63">
        <v>1010</v>
      </c>
      <c r="D21" s="137">
        <v>0</v>
      </c>
      <c r="E21" s="137"/>
    </row>
    <row r="22" spans="2:10" ht="12.75">
      <c r="B22" s="1"/>
      <c r="C22" s="63">
        <v>3310</v>
      </c>
      <c r="D22" s="138"/>
      <c r="E22" s="138">
        <v>0</v>
      </c>
      <c r="F22" s="1"/>
      <c r="G22" s="1"/>
      <c r="H22" s="1"/>
      <c r="I22" s="1"/>
      <c r="J22" s="1"/>
    </row>
    <row r="23" spans="2:10" ht="13.5" thickBot="1">
      <c r="B23" s="1"/>
      <c r="C23" s="134"/>
      <c r="D23" s="139">
        <v>0</v>
      </c>
      <c r="E23" s="139">
        <v>0</v>
      </c>
      <c r="F23" s="1"/>
      <c r="G23" s="1"/>
      <c r="H23" s="1"/>
      <c r="I23" s="1"/>
      <c r="J23" s="1"/>
    </row>
    <row r="24" spans="2:10" ht="13.5" thickTop="1"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34" t="s">
        <v>145</v>
      </c>
      <c r="B25" s="1"/>
      <c r="C25" s="1"/>
      <c r="D25" s="1"/>
      <c r="E25" s="1"/>
      <c r="F25" s="1"/>
      <c r="G25" s="1"/>
      <c r="H25" s="1"/>
      <c r="I25" s="1"/>
      <c r="J25" s="1"/>
    </row>
    <row r="26" spans="1:11" ht="12.75">
      <c r="A26" s="34"/>
      <c r="J26" s="33"/>
      <c r="K26" s="33"/>
    </row>
    <row r="27" spans="1:11" ht="14.25" customHeight="1">
      <c r="A27" s="173" t="s">
        <v>314</v>
      </c>
      <c r="B27" s="173"/>
      <c r="C27" s="173"/>
      <c r="D27" s="173"/>
      <c r="E27" s="173"/>
      <c r="F27" s="173"/>
      <c r="G27" s="173"/>
      <c r="H27" s="173"/>
      <c r="J27" s="33"/>
      <c r="K27" s="33"/>
    </row>
    <row r="28" spans="1:11" ht="12.75">
      <c r="A28" s="19"/>
      <c r="J28" s="33"/>
      <c r="K28" s="33"/>
    </row>
    <row r="29" spans="1:11" ht="12.75">
      <c r="A29" s="19"/>
      <c r="B29" s="45" t="s">
        <v>146</v>
      </c>
      <c r="C29" s="37"/>
      <c r="D29" s="37"/>
      <c r="E29" s="37"/>
      <c r="F29" s="37"/>
      <c r="G29" s="37"/>
      <c r="H29" s="38"/>
      <c r="J29" s="33"/>
      <c r="K29" s="33"/>
    </row>
    <row r="30" spans="1:11" ht="12.75">
      <c r="A30" s="2"/>
      <c r="B30" s="46" t="s">
        <v>90</v>
      </c>
      <c r="C30" s="47" t="s">
        <v>91</v>
      </c>
      <c r="D30" s="47"/>
      <c r="E30" s="47"/>
      <c r="F30" s="47"/>
      <c r="G30" s="48">
        <v>14000</v>
      </c>
      <c r="H30" s="49"/>
      <c r="J30" s="33"/>
      <c r="K30" s="33"/>
    </row>
    <row r="31" spans="2:11" ht="12.75">
      <c r="B31" s="46"/>
      <c r="C31" s="47" t="s">
        <v>92</v>
      </c>
      <c r="D31" s="47" t="s">
        <v>148</v>
      </c>
      <c r="E31" s="47"/>
      <c r="F31" s="47"/>
      <c r="G31" s="48"/>
      <c r="H31" s="49"/>
      <c r="J31" s="33"/>
      <c r="K31" s="33"/>
    </row>
    <row r="32" spans="2:11" ht="12.75">
      <c r="B32" s="46"/>
      <c r="C32" s="47"/>
      <c r="D32" s="47" t="s">
        <v>147</v>
      </c>
      <c r="E32" s="47"/>
      <c r="F32" s="47"/>
      <c r="G32" s="48"/>
      <c r="H32" s="49">
        <v>14000</v>
      </c>
      <c r="J32" s="33"/>
      <c r="K32" s="33"/>
    </row>
    <row r="33" spans="2:11" ht="12.75">
      <c r="B33" s="46"/>
      <c r="C33" s="47"/>
      <c r="D33" s="47"/>
      <c r="E33" s="47"/>
      <c r="F33" s="47"/>
      <c r="G33" s="48"/>
      <c r="H33" s="49"/>
      <c r="K33" s="33"/>
    </row>
    <row r="34" spans="2:11" ht="12.75">
      <c r="B34" s="50" t="s">
        <v>149</v>
      </c>
      <c r="C34" s="47"/>
      <c r="D34" s="47"/>
      <c r="E34" s="47"/>
      <c r="F34" s="47"/>
      <c r="G34" s="48"/>
      <c r="H34" s="49"/>
      <c r="K34" s="33"/>
    </row>
    <row r="35" spans="2:11" ht="12.75">
      <c r="B35" s="46" t="s">
        <v>94</v>
      </c>
      <c r="C35" s="47" t="s">
        <v>95</v>
      </c>
      <c r="D35" s="47"/>
      <c r="E35" s="47"/>
      <c r="F35" s="47"/>
      <c r="G35" s="48">
        <v>14000</v>
      </c>
      <c r="H35" s="49"/>
      <c r="J35" s="33"/>
      <c r="K35" s="33"/>
    </row>
    <row r="36" spans="2:11" ht="12.75">
      <c r="B36" s="46"/>
      <c r="C36" s="47" t="s">
        <v>96</v>
      </c>
      <c r="D36" s="47" t="s">
        <v>151</v>
      </c>
      <c r="E36" s="47"/>
      <c r="F36" s="47"/>
      <c r="G36" s="48"/>
      <c r="H36" s="49"/>
      <c r="J36" s="33"/>
      <c r="K36" s="33"/>
    </row>
    <row r="37" spans="2:11" ht="12.75">
      <c r="B37" s="39"/>
      <c r="C37" s="40"/>
      <c r="D37" s="40" t="s">
        <v>150</v>
      </c>
      <c r="E37" s="40"/>
      <c r="F37" s="40"/>
      <c r="G37" s="51"/>
      <c r="H37" s="52">
        <v>14000</v>
      </c>
      <c r="J37" s="33"/>
      <c r="K37" s="33"/>
    </row>
    <row r="38" spans="10:11" ht="12.75">
      <c r="J38" s="33"/>
      <c r="K38" s="33"/>
    </row>
    <row r="39" spans="1:11" ht="12.75" customHeight="1">
      <c r="A39" s="173" t="s">
        <v>315</v>
      </c>
      <c r="B39" s="173"/>
      <c r="C39" s="173"/>
      <c r="D39" s="173"/>
      <c r="E39" s="173"/>
      <c r="F39" s="173"/>
      <c r="G39" s="173"/>
      <c r="H39" s="173"/>
      <c r="J39" s="33"/>
      <c r="K39" s="33"/>
    </row>
    <row r="40" spans="1:11" ht="12.75">
      <c r="A40" s="19"/>
      <c r="J40" s="33"/>
      <c r="K40" s="33"/>
    </row>
    <row r="41" spans="1:11" ht="12.75">
      <c r="A41" s="19"/>
      <c r="B41" s="45" t="s">
        <v>146</v>
      </c>
      <c r="C41" s="37"/>
      <c r="D41" s="37"/>
      <c r="E41" s="37"/>
      <c r="F41" s="37"/>
      <c r="G41" s="37"/>
      <c r="H41" s="38"/>
      <c r="J41" s="33"/>
      <c r="K41" s="33"/>
    </row>
    <row r="42" spans="1:11" ht="12.75">
      <c r="A42" s="2"/>
      <c r="B42" s="46" t="s">
        <v>90</v>
      </c>
      <c r="C42" s="47" t="s">
        <v>91</v>
      </c>
      <c r="D42" s="47"/>
      <c r="E42" s="47"/>
      <c r="F42" s="47"/>
      <c r="G42" s="48">
        <v>26000</v>
      </c>
      <c r="H42" s="49"/>
      <c r="J42" s="33"/>
      <c r="K42" s="33"/>
    </row>
    <row r="43" spans="2:11" ht="12.75">
      <c r="B43" s="46"/>
      <c r="C43" s="47" t="s">
        <v>98</v>
      </c>
      <c r="D43" s="47" t="s">
        <v>152</v>
      </c>
      <c r="E43" s="47"/>
      <c r="F43" s="47"/>
      <c r="G43" s="48"/>
      <c r="H43" s="49"/>
      <c r="J43" s="33"/>
      <c r="K43" s="33"/>
    </row>
    <row r="44" spans="2:11" ht="12.75">
      <c r="B44" s="46"/>
      <c r="C44" s="47"/>
      <c r="D44" s="47" t="s">
        <v>147</v>
      </c>
      <c r="E44" s="47"/>
      <c r="F44" s="47"/>
      <c r="G44" s="48"/>
      <c r="H44" s="49">
        <v>26000</v>
      </c>
      <c r="J44" s="33"/>
      <c r="K44" s="33"/>
    </row>
    <row r="45" spans="2:11" ht="12.75">
      <c r="B45" s="46"/>
      <c r="C45" s="47"/>
      <c r="D45" s="47"/>
      <c r="E45" s="47"/>
      <c r="F45" s="47"/>
      <c r="G45" s="48"/>
      <c r="H45" s="49"/>
      <c r="K45" s="33"/>
    </row>
    <row r="46" spans="2:11" ht="12.75">
      <c r="B46" s="50" t="s">
        <v>149</v>
      </c>
      <c r="C46" s="47"/>
      <c r="D46" s="47"/>
      <c r="E46" s="47"/>
      <c r="F46" s="47"/>
      <c r="G46" s="48"/>
      <c r="H46" s="49"/>
      <c r="K46" s="33"/>
    </row>
    <row r="47" spans="2:11" ht="12.75">
      <c r="B47" s="46" t="s">
        <v>94</v>
      </c>
      <c r="C47" s="47" t="s">
        <v>95</v>
      </c>
      <c r="D47" s="47"/>
      <c r="E47" s="47"/>
      <c r="F47" s="47"/>
      <c r="G47" s="48">
        <v>26000</v>
      </c>
      <c r="H47" s="49"/>
      <c r="J47" s="33"/>
      <c r="K47" s="33"/>
    </row>
    <row r="48" spans="2:11" ht="12.75">
      <c r="B48" s="39"/>
      <c r="C48" s="40" t="s">
        <v>100</v>
      </c>
      <c r="D48" s="40" t="s">
        <v>21</v>
      </c>
      <c r="E48" s="40"/>
      <c r="F48" s="40"/>
      <c r="G48" s="51"/>
      <c r="H48" s="52">
        <v>26000</v>
      </c>
      <c r="J48" s="33"/>
      <c r="K48" s="33"/>
    </row>
    <row r="49" spans="10:11" ht="12" customHeight="1">
      <c r="J49" s="33"/>
      <c r="K49" s="33"/>
    </row>
    <row r="50" spans="1:11" ht="28.5" customHeight="1">
      <c r="A50" s="173" t="s">
        <v>213</v>
      </c>
      <c r="B50" s="173"/>
      <c r="C50" s="173"/>
      <c r="D50" s="173"/>
      <c r="E50" s="173"/>
      <c r="F50" s="173"/>
      <c r="G50" s="173"/>
      <c r="H50" s="173"/>
      <c r="J50" s="33"/>
      <c r="K50" s="33"/>
    </row>
    <row r="51" spans="1:11" ht="12.75">
      <c r="A51" s="19"/>
      <c r="J51" s="33"/>
      <c r="K51" s="33"/>
    </row>
    <row r="52" spans="1:11" ht="12.75">
      <c r="A52" s="19"/>
      <c r="B52" s="45" t="s">
        <v>146</v>
      </c>
      <c r="C52" s="37"/>
      <c r="D52" s="37"/>
      <c r="E52" s="37"/>
      <c r="F52" s="37"/>
      <c r="G52" s="37"/>
      <c r="H52" s="38"/>
      <c r="J52" s="33"/>
      <c r="K52" s="33"/>
    </row>
    <row r="53" spans="1:11" ht="12.75">
      <c r="A53" s="2"/>
      <c r="B53" s="46" t="s">
        <v>101</v>
      </c>
      <c r="C53" s="47" t="s">
        <v>102</v>
      </c>
      <c r="D53" s="47"/>
      <c r="E53" s="47"/>
      <c r="F53" s="47"/>
      <c r="G53" s="48">
        <v>13000</v>
      </c>
      <c r="H53" s="49"/>
      <c r="J53" s="33"/>
      <c r="K53" s="33"/>
    </row>
    <row r="54" spans="1:11" ht="12.75">
      <c r="A54" s="2"/>
      <c r="B54" s="46" t="s">
        <v>103</v>
      </c>
      <c r="C54" s="47" t="s">
        <v>104</v>
      </c>
      <c r="D54" s="47"/>
      <c r="E54" s="47"/>
      <c r="F54" s="47"/>
      <c r="G54" s="48">
        <v>30000</v>
      </c>
      <c r="H54" s="49"/>
      <c r="J54" s="33"/>
      <c r="K54" s="33"/>
    </row>
    <row r="55" spans="2:11" ht="12.75">
      <c r="B55" s="46"/>
      <c r="C55" s="47" t="s">
        <v>105</v>
      </c>
      <c r="D55" s="47" t="s">
        <v>87</v>
      </c>
      <c r="E55" s="47"/>
      <c r="F55" s="47"/>
      <c r="G55" s="48"/>
      <c r="H55" s="49">
        <v>43000</v>
      </c>
      <c r="K55" s="33"/>
    </row>
    <row r="56" spans="2:11" ht="12.75">
      <c r="B56" s="46"/>
      <c r="C56" s="47"/>
      <c r="D56" s="47"/>
      <c r="E56" s="47"/>
      <c r="F56" s="47"/>
      <c r="G56" s="47"/>
      <c r="H56" s="53"/>
      <c r="J56" s="33"/>
      <c r="K56" s="33"/>
    </row>
    <row r="57" spans="2:11" ht="12.75">
      <c r="B57" s="50" t="s">
        <v>149</v>
      </c>
      <c r="C57" s="47"/>
      <c r="D57" s="47"/>
      <c r="E57" s="47"/>
      <c r="F57" s="47"/>
      <c r="G57" s="47"/>
      <c r="H57" s="53"/>
      <c r="J57" s="33"/>
      <c r="K57" s="33"/>
    </row>
    <row r="58" spans="2:11" ht="12.75">
      <c r="B58" s="46" t="s">
        <v>94</v>
      </c>
      <c r="C58" s="47" t="s">
        <v>95</v>
      </c>
      <c r="D58" s="47"/>
      <c r="E58" s="47"/>
      <c r="F58" s="47"/>
      <c r="G58" s="48">
        <v>43000</v>
      </c>
      <c r="H58" s="49"/>
      <c r="J58" s="33"/>
      <c r="K58" s="33"/>
    </row>
    <row r="59" spans="2:11" ht="12.75">
      <c r="B59" s="46"/>
      <c r="C59" s="47" t="s">
        <v>96</v>
      </c>
      <c r="D59" s="47" t="s">
        <v>153</v>
      </c>
      <c r="E59" s="47"/>
      <c r="F59" s="47"/>
      <c r="G59" s="48"/>
      <c r="H59" s="49"/>
      <c r="J59" s="33"/>
      <c r="K59" s="33"/>
    </row>
    <row r="60" spans="2:11" ht="12.75">
      <c r="B60" s="39"/>
      <c r="C60" s="40"/>
      <c r="D60" s="40" t="s">
        <v>150</v>
      </c>
      <c r="E60" s="40"/>
      <c r="F60" s="40"/>
      <c r="G60" s="51"/>
      <c r="H60" s="52">
        <v>43000</v>
      </c>
      <c r="J60" s="33"/>
      <c r="K60" s="33"/>
    </row>
    <row r="61" spans="10:11" ht="12.75">
      <c r="J61" s="33"/>
      <c r="K61" s="33"/>
    </row>
    <row r="62" spans="1:11" ht="13.5" customHeight="1">
      <c r="A62" s="173" t="s">
        <v>316</v>
      </c>
      <c r="B62" s="173"/>
      <c r="C62" s="173"/>
      <c r="D62" s="173"/>
      <c r="E62" s="173"/>
      <c r="F62" s="173"/>
      <c r="G62" s="173"/>
      <c r="H62" s="173"/>
      <c r="J62" s="33"/>
      <c r="K62" s="33"/>
    </row>
    <row r="63" spans="1:11" ht="12.75">
      <c r="A63" s="19"/>
      <c r="J63" s="33"/>
      <c r="K63" s="33"/>
    </row>
    <row r="64" spans="1:11" ht="12.75">
      <c r="A64" s="19"/>
      <c r="B64" s="45" t="s">
        <v>146</v>
      </c>
      <c r="C64" s="37"/>
      <c r="D64" s="37"/>
      <c r="E64" s="37"/>
      <c r="F64" s="37"/>
      <c r="G64" s="37"/>
      <c r="H64" s="38"/>
      <c r="J64" s="33"/>
      <c r="K64" s="33"/>
    </row>
    <row r="65" spans="1:11" ht="12.75">
      <c r="A65" s="2"/>
      <c r="B65" s="54" t="s">
        <v>317</v>
      </c>
      <c r="C65" s="55" t="s">
        <v>106</v>
      </c>
      <c r="D65" s="47"/>
      <c r="E65" s="47"/>
      <c r="F65" s="47"/>
      <c r="G65" s="56">
        <v>24000</v>
      </c>
      <c r="H65" s="49"/>
      <c r="J65" s="35"/>
      <c r="K65" s="33"/>
    </row>
    <row r="66" spans="1:11" ht="12.75">
      <c r="A66" s="2"/>
      <c r="B66" s="54" t="s">
        <v>318</v>
      </c>
      <c r="C66" s="55" t="s">
        <v>107</v>
      </c>
      <c r="D66" s="47"/>
      <c r="E66" s="47"/>
      <c r="F66" s="47"/>
      <c r="G66" s="56">
        <v>12000</v>
      </c>
      <c r="H66" s="49"/>
      <c r="J66" s="35"/>
      <c r="K66" s="33"/>
    </row>
    <row r="67" spans="2:11" ht="12.75">
      <c r="B67" s="46"/>
      <c r="C67" s="47" t="s">
        <v>108</v>
      </c>
      <c r="D67" s="47" t="s">
        <v>91</v>
      </c>
      <c r="E67" s="47"/>
      <c r="F67" s="47"/>
      <c r="G67" s="48"/>
      <c r="H67" s="49">
        <v>36000</v>
      </c>
      <c r="J67" s="33"/>
      <c r="K67" s="33"/>
    </row>
    <row r="68" spans="2:11" ht="12.75">
      <c r="B68" s="46"/>
      <c r="C68" s="47"/>
      <c r="D68" s="47"/>
      <c r="E68" s="47"/>
      <c r="F68" s="47"/>
      <c r="G68" s="48"/>
      <c r="H68" s="49"/>
      <c r="J68" s="33"/>
      <c r="K68" s="33"/>
    </row>
    <row r="69" spans="2:11" ht="12.75">
      <c r="B69" s="50" t="s">
        <v>149</v>
      </c>
      <c r="C69" s="47"/>
      <c r="D69" s="47"/>
      <c r="E69" s="47"/>
      <c r="F69" s="47"/>
      <c r="G69" s="48"/>
      <c r="H69" s="49"/>
      <c r="J69" s="33"/>
      <c r="K69" s="33"/>
    </row>
    <row r="70" spans="2:11" ht="12.75">
      <c r="B70" s="46" t="s">
        <v>109</v>
      </c>
      <c r="C70" s="47" t="s">
        <v>97</v>
      </c>
      <c r="D70" s="47"/>
      <c r="E70" s="47"/>
      <c r="F70" s="47"/>
      <c r="G70" s="48">
        <v>36000</v>
      </c>
      <c r="H70" s="49"/>
      <c r="J70" s="33"/>
      <c r="K70" s="33"/>
    </row>
    <row r="71" spans="2:11" ht="12.75">
      <c r="B71" s="39"/>
      <c r="C71" s="40" t="s">
        <v>110</v>
      </c>
      <c r="D71" s="40" t="s">
        <v>95</v>
      </c>
      <c r="E71" s="40"/>
      <c r="F71" s="40"/>
      <c r="G71" s="51"/>
      <c r="H71" s="52">
        <v>36000</v>
      </c>
      <c r="J71" s="33"/>
      <c r="K71" s="33"/>
    </row>
    <row r="72" spans="10:11" ht="12.75">
      <c r="J72" s="33"/>
      <c r="K72" s="33"/>
    </row>
    <row r="73" spans="1:11" ht="15.75" customHeight="1">
      <c r="A73" s="173" t="s">
        <v>320</v>
      </c>
      <c r="B73" s="173"/>
      <c r="C73" s="173"/>
      <c r="D73" s="173"/>
      <c r="E73" s="173"/>
      <c r="F73" s="173"/>
      <c r="G73" s="173"/>
      <c r="H73" s="173"/>
      <c r="J73" s="33"/>
      <c r="K73" s="33"/>
    </row>
    <row r="74" spans="1:11" ht="12.75">
      <c r="A74" s="19"/>
      <c r="J74" s="33"/>
      <c r="K74" s="33"/>
    </row>
    <row r="75" spans="1:11" ht="12.75">
      <c r="A75" s="19"/>
      <c r="B75" s="45" t="s">
        <v>146</v>
      </c>
      <c r="C75" s="37"/>
      <c r="D75" s="37"/>
      <c r="E75" s="37"/>
      <c r="F75" s="37"/>
      <c r="G75" s="37"/>
      <c r="H75" s="38"/>
      <c r="J75" s="33"/>
      <c r="K75" s="33"/>
    </row>
    <row r="76" spans="1:11" ht="12.75">
      <c r="A76" s="2"/>
      <c r="B76" s="54" t="s">
        <v>319</v>
      </c>
      <c r="C76" s="55" t="s">
        <v>178</v>
      </c>
      <c r="D76" s="47"/>
      <c r="E76" s="47"/>
      <c r="F76" s="47"/>
      <c r="G76" s="56">
        <v>16000</v>
      </c>
      <c r="H76" s="49"/>
      <c r="J76" s="35"/>
      <c r="K76" s="33"/>
    </row>
    <row r="77" spans="2:11" ht="12.75">
      <c r="B77" s="46"/>
      <c r="C77" s="47" t="s">
        <v>108</v>
      </c>
      <c r="D77" s="47" t="s">
        <v>91</v>
      </c>
      <c r="E77" s="47"/>
      <c r="F77" s="47"/>
      <c r="G77" s="48"/>
      <c r="H77" s="49">
        <v>16000</v>
      </c>
      <c r="J77" s="33"/>
      <c r="K77" s="33"/>
    </row>
    <row r="78" spans="2:11" ht="12.75">
      <c r="B78" s="46"/>
      <c r="C78" s="47"/>
      <c r="D78" s="47"/>
      <c r="E78" s="47"/>
      <c r="F78" s="47"/>
      <c r="G78" s="47"/>
      <c r="H78" s="53"/>
      <c r="J78" s="33"/>
      <c r="K78" s="33"/>
    </row>
    <row r="79" spans="2:11" ht="12.75">
      <c r="B79" s="50" t="s">
        <v>149</v>
      </c>
      <c r="C79" s="47"/>
      <c r="D79" s="47"/>
      <c r="E79" s="47"/>
      <c r="F79" s="47"/>
      <c r="G79" s="47"/>
      <c r="H79" s="53"/>
      <c r="J79" s="33"/>
      <c r="K79" s="33"/>
    </row>
    <row r="80" spans="2:11" ht="12.75">
      <c r="B80" s="46" t="s">
        <v>109</v>
      </c>
      <c r="C80" s="47" t="s">
        <v>97</v>
      </c>
      <c r="D80" s="47"/>
      <c r="E80" s="47"/>
      <c r="F80" s="47"/>
      <c r="G80" s="48">
        <v>16000</v>
      </c>
      <c r="H80" s="49"/>
      <c r="J80" s="33"/>
      <c r="K80" s="33"/>
    </row>
    <row r="81" spans="2:11" ht="12.75">
      <c r="B81" s="39"/>
      <c r="C81" s="40" t="s">
        <v>110</v>
      </c>
      <c r="D81" s="40" t="s">
        <v>95</v>
      </c>
      <c r="E81" s="40"/>
      <c r="F81" s="40"/>
      <c r="G81" s="51"/>
      <c r="H81" s="52">
        <v>16000</v>
      </c>
      <c r="J81" s="33"/>
      <c r="K81" s="33"/>
    </row>
    <row r="82" spans="10:11" ht="12.75">
      <c r="J82" s="33"/>
      <c r="K82" s="33"/>
    </row>
    <row r="83" spans="1:11" ht="13.5" customHeight="1">
      <c r="A83" s="173" t="s">
        <v>321</v>
      </c>
      <c r="B83" s="173"/>
      <c r="C83" s="173"/>
      <c r="D83" s="173"/>
      <c r="E83" s="173"/>
      <c r="F83" s="173"/>
      <c r="G83" s="173"/>
      <c r="H83" s="173"/>
      <c r="J83" s="33"/>
      <c r="K83" s="33"/>
    </row>
    <row r="84" spans="1:11" ht="12.75">
      <c r="A84" s="19"/>
      <c r="J84" s="33"/>
      <c r="K84" s="33"/>
    </row>
    <row r="85" spans="1:11" ht="12.75">
      <c r="A85" s="19"/>
      <c r="B85" s="45" t="s">
        <v>146</v>
      </c>
      <c r="C85" s="37"/>
      <c r="D85" s="37"/>
      <c r="E85" s="37"/>
      <c r="F85" s="37"/>
      <c r="G85" s="37"/>
      <c r="H85" s="38"/>
      <c r="J85" s="33"/>
      <c r="K85" s="33"/>
    </row>
    <row r="86" spans="1:11" ht="12.75">
      <c r="A86" s="2"/>
      <c r="B86" s="46" t="s">
        <v>90</v>
      </c>
      <c r="C86" s="47" t="s">
        <v>91</v>
      </c>
      <c r="D86" s="47"/>
      <c r="E86" s="47"/>
      <c r="F86" s="47"/>
      <c r="G86" s="48">
        <v>8000</v>
      </c>
      <c r="H86" s="49"/>
      <c r="J86" s="33"/>
      <c r="K86" s="33"/>
    </row>
    <row r="87" spans="2:11" ht="12.75">
      <c r="B87" s="46"/>
      <c r="C87" s="47" t="s">
        <v>111</v>
      </c>
      <c r="D87" s="47" t="s">
        <v>148</v>
      </c>
      <c r="E87" s="47"/>
      <c r="F87" s="47"/>
      <c r="G87" s="48"/>
      <c r="H87" s="49"/>
      <c r="J87" s="33"/>
      <c r="K87" s="33"/>
    </row>
    <row r="88" spans="2:11" ht="12.75">
      <c r="B88" s="46"/>
      <c r="C88" s="47"/>
      <c r="D88" s="47" t="s">
        <v>154</v>
      </c>
      <c r="E88" s="47"/>
      <c r="F88" s="47"/>
      <c r="G88" s="48"/>
      <c r="H88" s="49">
        <v>8000</v>
      </c>
      <c r="J88" s="33"/>
      <c r="K88" s="33"/>
    </row>
    <row r="89" spans="2:11" ht="12.75">
      <c r="B89" s="46"/>
      <c r="C89" s="47"/>
      <c r="D89" s="47"/>
      <c r="E89" s="47"/>
      <c r="F89" s="47"/>
      <c r="G89" s="47"/>
      <c r="H89" s="53"/>
      <c r="J89" s="33"/>
      <c r="K89" s="33"/>
    </row>
    <row r="90" spans="2:11" ht="12.75">
      <c r="B90" s="50" t="s">
        <v>149</v>
      </c>
      <c r="C90" s="47"/>
      <c r="D90" s="47"/>
      <c r="E90" s="47"/>
      <c r="F90" s="47"/>
      <c r="G90" s="47"/>
      <c r="H90" s="53"/>
      <c r="J90" s="33"/>
      <c r="K90" s="33"/>
    </row>
    <row r="91" spans="2:11" ht="12.75">
      <c r="B91" s="46" t="s">
        <v>112</v>
      </c>
      <c r="C91" s="47" t="s">
        <v>113</v>
      </c>
      <c r="D91" s="47"/>
      <c r="E91" s="47"/>
      <c r="F91" s="47"/>
      <c r="G91" s="48">
        <v>8000</v>
      </c>
      <c r="H91" s="49"/>
      <c r="J91" s="33"/>
      <c r="K91" s="33"/>
    </row>
    <row r="92" spans="2:11" ht="12.75">
      <c r="B92" s="46"/>
      <c r="C92" s="47" t="s">
        <v>114</v>
      </c>
      <c r="D92" s="47" t="s">
        <v>156</v>
      </c>
      <c r="E92" s="47"/>
      <c r="F92" s="47"/>
      <c r="G92" s="48"/>
      <c r="H92" s="49"/>
      <c r="J92" s="33"/>
      <c r="K92" s="33"/>
    </row>
    <row r="93" spans="2:11" ht="12.75">
      <c r="B93" s="39"/>
      <c r="C93" s="40"/>
      <c r="D93" s="40" t="s">
        <v>155</v>
      </c>
      <c r="E93" s="40"/>
      <c r="F93" s="40"/>
      <c r="G93" s="51"/>
      <c r="H93" s="52">
        <v>8000</v>
      </c>
      <c r="J93" s="33"/>
      <c r="K93" s="33"/>
    </row>
    <row r="94" spans="10:11" ht="12.75">
      <c r="J94" s="33"/>
      <c r="K94" s="33"/>
    </row>
    <row r="95" spans="1:11" ht="12.75" customHeight="1">
      <c r="A95" s="173" t="s">
        <v>322</v>
      </c>
      <c r="B95" s="173"/>
      <c r="C95" s="173"/>
      <c r="D95" s="173"/>
      <c r="E95" s="173"/>
      <c r="F95" s="173"/>
      <c r="G95" s="173"/>
      <c r="H95" s="173"/>
      <c r="J95" s="33"/>
      <c r="K95" s="33"/>
    </row>
    <row r="96" spans="1:11" ht="12.75">
      <c r="A96" s="19"/>
      <c r="J96" s="33"/>
      <c r="K96" s="33"/>
    </row>
    <row r="97" spans="1:11" ht="12.75">
      <c r="A97" s="19"/>
      <c r="B97" s="45" t="s">
        <v>146</v>
      </c>
      <c r="C97" s="37"/>
      <c r="D97" s="37"/>
      <c r="E97" s="37"/>
      <c r="F97" s="37"/>
      <c r="G97" s="37"/>
      <c r="H97" s="38"/>
      <c r="J97" s="33"/>
      <c r="K97" s="33"/>
    </row>
    <row r="98" spans="1:11" ht="12.75">
      <c r="A98" s="2"/>
      <c r="B98" s="54" t="s">
        <v>323</v>
      </c>
      <c r="C98" s="55" t="s">
        <v>179</v>
      </c>
      <c r="D98" s="47"/>
      <c r="E98" s="47"/>
      <c r="F98" s="47"/>
      <c r="G98" s="56">
        <v>10000</v>
      </c>
      <c r="H98" s="49"/>
      <c r="J98" s="35"/>
      <c r="K98" s="33"/>
    </row>
    <row r="99" spans="1:11" ht="12.75">
      <c r="A99" s="2"/>
      <c r="B99" s="54"/>
      <c r="C99" s="47" t="s">
        <v>108</v>
      </c>
      <c r="D99" s="47" t="s">
        <v>91</v>
      </c>
      <c r="E99" s="47"/>
      <c r="F99" s="47"/>
      <c r="G99" s="48"/>
      <c r="H99" s="49">
        <v>10000</v>
      </c>
      <c r="J99" s="35"/>
      <c r="K99" s="33"/>
    </row>
    <row r="100" spans="1:11" ht="12.75">
      <c r="A100" s="2"/>
      <c r="B100" s="54"/>
      <c r="C100" s="55"/>
      <c r="D100" s="47"/>
      <c r="E100" s="47"/>
      <c r="F100" s="47"/>
      <c r="G100" s="56"/>
      <c r="H100" s="49"/>
      <c r="J100" s="35"/>
      <c r="K100" s="33"/>
    </row>
    <row r="101" spans="1:11" ht="12.75">
      <c r="A101" s="2"/>
      <c r="B101" s="50" t="s">
        <v>149</v>
      </c>
      <c r="C101" s="55"/>
      <c r="D101" s="47"/>
      <c r="E101" s="47"/>
      <c r="F101" s="47"/>
      <c r="G101" s="56"/>
      <c r="H101" s="49"/>
      <c r="J101" s="35"/>
      <c r="K101" s="33"/>
    </row>
    <row r="102" spans="1:11" ht="12.75">
      <c r="A102" s="2"/>
      <c r="B102" s="129" t="s">
        <v>215</v>
      </c>
      <c r="C102" s="82"/>
      <c r="D102" s="40"/>
      <c r="E102" s="40"/>
      <c r="F102" s="40"/>
      <c r="G102" s="130"/>
      <c r="H102" s="52"/>
      <c r="J102" s="35"/>
      <c r="K102" s="33"/>
    </row>
    <row r="103" spans="10:11" ht="12.75">
      <c r="J103" s="33"/>
      <c r="K103" s="33"/>
    </row>
    <row r="104" spans="1:11" ht="12.75" customHeight="1">
      <c r="A104" s="173" t="s">
        <v>324</v>
      </c>
      <c r="B104" s="173"/>
      <c r="C104" s="173"/>
      <c r="D104" s="173"/>
      <c r="E104" s="173"/>
      <c r="F104" s="173"/>
      <c r="G104" s="173"/>
      <c r="H104" s="173"/>
      <c r="J104" s="33"/>
      <c r="K104" s="33"/>
    </row>
    <row r="105" spans="1:11" ht="12.75">
      <c r="A105" s="19"/>
      <c r="J105" s="33"/>
      <c r="K105" s="33"/>
    </row>
    <row r="106" spans="1:11" ht="12.75">
      <c r="A106" s="19"/>
      <c r="B106" s="45" t="s">
        <v>146</v>
      </c>
      <c r="C106" s="37"/>
      <c r="D106" s="37"/>
      <c r="E106" s="37"/>
      <c r="F106" s="37"/>
      <c r="G106" s="37"/>
      <c r="H106" s="38"/>
      <c r="J106" s="33"/>
      <c r="K106" s="33"/>
    </row>
    <row r="107" spans="1:11" ht="12.75">
      <c r="A107" s="19"/>
      <c r="B107" s="46" t="s">
        <v>215</v>
      </c>
      <c r="C107" s="47"/>
      <c r="D107" s="47"/>
      <c r="E107" s="47"/>
      <c r="F107" s="47"/>
      <c r="G107" s="47"/>
      <c r="H107" s="53"/>
      <c r="J107" s="33"/>
      <c r="K107" s="33"/>
    </row>
    <row r="108" spans="1:11" ht="12.75">
      <c r="A108" s="19"/>
      <c r="B108" s="46"/>
      <c r="C108" s="47"/>
      <c r="D108" s="47"/>
      <c r="E108" s="47"/>
      <c r="F108" s="47"/>
      <c r="G108" s="47"/>
      <c r="H108" s="53"/>
      <c r="J108" s="33"/>
      <c r="K108" s="33"/>
    </row>
    <row r="109" spans="1:11" ht="12.75">
      <c r="A109" s="19"/>
      <c r="B109" s="50" t="s">
        <v>149</v>
      </c>
      <c r="C109" s="47"/>
      <c r="D109" s="47"/>
      <c r="E109" s="47"/>
      <c r="F109" s="47"/>
      <c r="G109" s="47"/>
      <c r="H109" s="53"/>
      <c r="J109" s="33"/>
      <c r="K109" s="33"/>
    </row>
    <row r="110" spans="1:11" ht="12.75">
      <c r="A110" s="2"/>
      <c r="B110" s="46" t="s">
        <v>120</v>
      </c>
      <c r="C110" s="47" t="s">
        <v>214</v>
      </c>
      <c r="D110" s="47"/>
      <c r="E110" s="47"/>
      <c r="F110" s="47"/>
      <c r="G110" s="48">
        <v>10000</v>
      </c>
      <c r="H110" s="49"/>
      <c r="J110" s="33"/>
      <c r="K110" s="33"/>
    </row>
    <row r="111" spans="2:11" ht="12.75">
      <c r="B111" s="39"/>
      <c r="C111" s="40" t="s">
        <v>117</v>
      </c>
      <c r="D111" s="40" t="s">
        <v>118</v>
      </c>
      <c r="E111" s="40"/>
      <c r="F111" s="40"/>
      <c r="G111" s="51"/>
      <c r="H111" s="52">
        <v>10000</v>
      </c>
      <c r="K111" s="33"/>
    </row>
    <row r="113" spans="1:8" ht="12.75">
      <c r="A113" s="173" t="s">
        <v>325</v>
      </c>
      <c r="B113" s="173"/>
      <c r="C113" s="173"/>
      <c r="D113" s="173"/>
      <c r="E113" s="173"/>
      <c r="F113" s="173"/>
      <c r="G113" s="173"/>
      <c r="H113" s="173"/>
    </row>
    <row r="114" ht="12.75">
      <c r="A114" s="19"/>
    </row>
    <row r="115" spans="1:8" ht="12.75">
      <c r="A115" s="19"/>
      <c r="B115" s="45" t="s">
        <v>146</v>
      </c>
      <c r="C115" s="37"/>
      <c r="D115" s="37"/>
      <c r="E115" s="37"/>
      <c r="F115" s="37"/>
      <c r="G115" s="37"/>
      <c r="H115" s="38"/>
    </row>
    <row r="116" spans="1:8" ht="12.75">
      <c r="A116" s="19"/>
      <c r="B116" s="46" t="s">
        <v>215</v>
      </c>
      <c r="C116" s="47"/>
      <c r="D116" s="47"/>
      <c r="E116" s="47"/>
      <c r="F116" s="47"/>
      <c r="G116" s="47"/>
      <c r="H116" s="53"/>
    </row>
    <row r="117" spans="1:8" ht="12.75">
      <c r="A117" s="19"/>
      <c r="B117" s="46"/>
      <c r="C117" s="47"/>
      <c r="D117" s="47"/>
      <c r="E117" s="47"/>
      <c r="F117" s="47"/>
      <c r="G117" s="47"/>
      <c r="H117" s="53"/>
    </row>
    <row r="118" spans="1:8" ht="12.75">
      <c r="A118" s="19"/>
      <c r="B118" s="50" t="s">
        <v>149</v>
      </c>
      <c r="C118" s="47"/>
      <c r="D118" s="47"/>
      <c r="E118" s="47"/>
      <c r="F118" s="47"/>
      <c r="G118" s="47"/>
      <c r="H118" s="53"/>
    </row>
    <row r="119" spans="1:8" ht="12.75">
      <c r="A119" s="2"/>
      <c r="B119" s="46" t="s">
        <v>115</v>
      </c>
      <c r="C119" s="47" t="s">
        <v>116</v>
      </c>
      <c r="D119" s="47"/>
      <c r="E119" s="47"/>
      <c r="F119" s="47"/>
      <c r="G119" s="48">
        <v>36000</v>
      </c>
      <c r="H119" s="49"/>
    </row>
    <row r="120" spans="2:8" ht="12.75">
      <c r="B120" s="46"/>
      <c r="C120" s="47" t="s">
        <v>114</v>
      </c>
      <c r="D120" s="47" t="s">
        <v>156</v>
      </c>
      <c r="E120" s="47"/>
      <c r="F120" s="47"/>
      <c r="G120" s="48"/>
      <c r="H120" s="49">
        <v>36000</v>
      </c>
    </row>
    <row r="121" spans="2:8" ht="12.75">
      <c r="B121" s="39"/>
      <c r="C121" s="40"/>
      <c r="D121" s="40" t="s">
        <v>155</v>
      </c>
      <c r="E121" s="40"/>
      <c r="F121" s="40"/>
      <c r="G121" s="40"/>
      <c r="H121" s="41"/>
    </row>
    <row r="126" spans="3:5" ht="12.75">
      <c r="C126" s="175" t="s">
        <v>157</v>
      </c>
      <c r="D126" s="175"/>
      <c r="E126" s="175"/>
    </row>
    <row r="128" spans="3:5" ht="12.75">
      <c r="C128" s="57"/>
      <c r="D128" s="58" t="s">
        <v>140</v>
      </c>
      <c r="E128" s="59" t="s">
        <v>141</v>
      </c>
    </row>
    <row r="129" spans="3:5" ht="12.75">
      <c r="C129" s="60" t="s">
        <v>142</v>
      </c>
      <c r="D129" s="61"/>
      <c r="E129" s="62"/>
    </row>
    <row r="130" spans="3:5" ht="12.75">
      <c r="C130" s="63">
        <v>4170</v>
      </c>
      <c r="D130" s="64">
        <v>13000</v>
      </c>
      <c r="E130" s="65" t="s">
        <v>0</v>
      </c>
    </row>
    <row r="131" spans="3:5" ht="12.75">
      <c r="C131" s="63">
        <v>4190</v>
      </c>
      <c r="D131" s="64">
        <v>30000</v>
      </c>
      <c r="E131" s="65" t="s">
        <v>0</v>
      </c>
    </row>
    <row r="132" spans="3:5" ht="12.75">
      <c r="C132" s="63">
        <v>4195</v>
      </c>
      <c r="D132" s="64" t="s">
        <v>0</v>
      </c>
      <c r="E132" s="65">
        <v>14000</v>
      </c>
    </row>
    <row r="133" spans="3:5" ht="12.75">
      <c r="C133" s="85">
        <v>4230</v>
      </c>
      <c r="D133" s="69">
        <v>16000</v>
      </c>
      <c r="E133" s="70" t="s">
        <v>14</v>
      </c>
    </row>
    <row r="134" spans="3:5" ht="12.75">
      <c r="C134" s="85">
        <v>4231</v>
      </c>
      <c r="D134" s="69">
        <v>10000</v>
      </c>
      <c r="E134" s="70" t="s">
        <v>0</v>
      </c>
    </row>
    <row r="135" spans="3:5" ht="12.75">
      <c r="C135" s="85">
        <v>4233</v>
      </c>
      <c r="D135" s="69">
        <v>24000</v>
      </c>
      <c r="E135" s="70" t="s">
        <v>0</v>
      </c>
    </row>
    <row r="136" spans="3:5" ht="12.75">
      <c r="C136" s="85">
        <v>4234</v>
      </c>
      <c r="D136" s="69">
        <v>12000</v>
      </c>
      <c r="E136" s="70" t="s">
        <v>0</v>
      </c>
    </row>
    <row r="137" spans="3:5" ht="12.75">
      <c r="C137" s="63">
        <v>4450</v>
      </c>
      <c r="D137" s="64"/>
      <c r="E137" s="65">
        <v>43000</v>
      </c>
    </row>
    <row r="138" spans="3:5" ht="12.75">
      <c r="C138" s="63">
        <v>4831</v>
      </c>
      <c r="D138" s="64" t="s">
        <v>0</v>
      </c>
      <c r="E138" s="65">
        <v>14000</v>
      </c>
    </row>
    <row r="139" spans="3:5" ht="12.75">
      <c r="C139" s="63">
        <v>4832</v>
      </c>
      <c r="D139" s="64" t="s">
        <v>0</v>
      </c>
      <c r="E139" s="65">
        <v>8000</v>
      </c>
    </row>
    <row r="140" spans="3:5" ht="12.75">
      <c r="C140" s="63">
        <v>4931</v>
      </c>
      <c r="D140" s="64" t="s">
        <v>0</v>
      </c>
      <c r="E140" s="65">
        <v>26000</v>
      </c>
    </row>
    <row r="141" spans="3:5" ht="13.5" thickBot="1">
      <c r="C141" s="60" t="s">
        <v>143</v>
      </c>
      <c r="D141" s="66">
        <f>SUM(D130:D140)</f>
        <v>105000</v>
      </c>
      <c r="E141" s="67">
        <f>SUM(E130:E140)</f>
        <v>105000</v>
      </c>
    </row>
    <row r="142" spans="3:5" ht="13.5" thickTop="1">
      <c r="C142" s="63"/>
      <c r="D142" s="63"/>
      <c r="E142" s="68"/>
    </row>
    <row r="143" spans="3:5" ht="12.75">
      <c r="C143" s="63"/>
      <c r="D143" s="63"/>
      <c r="E143" s="68"/>
    </row>
    <row r="144" spans="3:5" ht="12.75">
      <c r="C144" s="60" t="s">
        <v>144</v>
      </c>
      <c r="D144" s="63"/>
      <c r="E144" s="68"/>
    </row>
    <row r="145" spans="3:5" ht="12.75">
      <c r="C145" s="63">
        <v>1010</v>
      </c>
      <c r="D145" s="64">
        <v>31000</v>
      </c>
      <c r="E145" s="65"/>
    </row>
    <row r="146" spans="3:5" ht="12.75">
      <c r="C146" s="63">
        <v>1310</v>
      </c>
      <c r="D146" s="64">
        <v>36000</v>
      </c>
      <c r="E146" s="65"/>
    </row>
    <row r="147" spans="3:5" ht="12.75">
      <c r="C147" s="63">
        <v>1410</v>
      </c>
      <c r="D147" s="64">
        <v>8000</v>
      </c>
      <c r="E147" s="65"/>
    </row>
    <row r="148" spans="3:5" ht="12.75">
      <c r="C148" s="63">
        <v>2110</v>
      </c>
      <c r="D148" s="64"/>
      <c r="E148" s="65">
        <v>26000</v>
      </c>
    </row>
    <row r="149" spans="3:5" ht="12.75">
      <c r="C149" s="63">
        <v>2310</v>
      </c>
      <c r="D149" s="64"/>
      <c r="E149" s="65">
        <v>10000</v>
      </c>
    </row>
    <row r="150" spans="3:5" ht="12.75">
      <c r="C150" s="63">
        <v>5720</v>
      </c>
      <c r="D150" s="64" t="s">
        <v>0</v>
      </c>
      <c r="E150" s="65">
        <v>34000</v>
      </c>
    </row>
    <row r="151" spans="3:5" ht="12.75">
      <c r="C151" s="63">
        <v>5755</v>
      </c>
      <c r="D151" s="64" t="s">
        <v>0</v>
      </c>
      <c r="E151" s="65">
        <v>5000</v>
      </c>
    </row>
    <row r="152" spans="3:5" ht="13.5" thickBot="1">
      <c r="C152" s="148" t="s">
        <v>143</v>
      </c>
      <c r="D152" s="66">
        <f>SUM(D145:D151)</f>
        <v>75000</v>
      </c>
      <c r="E152" s="67">
        <f>SUM(E145:E151)</f>
        <v>75000</v>
      </c>
    </row>
    <row r="153" ht="13.5" thickTop="1"/>
    <row r="157" spans="1:11" ht="15.75">
      <c r="A157" s="32" t="s">
        <v>119</v>
      </c>
      <c r="J157" s="33"/>
      <c r="K157" s="33"/>
    </row>
    <row r="158" spans="10:11" ht="12.75">
      <c r="J158" s="33"/>
      <c r="K158" s="33"/>
    </row>
    <row r="159" spans="1:11" ht="12.75">
      <c r="A159" s="19" t="s">
        <v>159</v>
      </c>
      <c r="J159" s="33"/>
      <c r="K159" s="33"/>
    </row>
    <row r="160" spans="1:11" ht="12.75">
      <c r="A160" s="19" t="s">
        <v>158</v>
      </c>
      <c r="J160" s="33"/>
      <c r="K160" s="33"/>
    </row>
    <row r="161" spans="1:11" ht="12.75">
      <c r="A161" s="19"/>
      <c r="J161" s="33"/>
      <c r="K161" s="33"/>
    </row>
    <row r="162" spans="1:11" ht="12.75">
      <c r="A162" s="19"/>
      <c r="B162" s="45" t="s">
        <v>149</v>
      </c>
      <c r="C162" s="37"/>
      <c r="D162" s="37"/>
      <c r="E162" s="37"/>
      <c r="F162" s="37"/>
      <c r="G162" s="37"/>
      <c r="H162" s="38"/>
      <c r="J162" s="33"/>
      <c r="K162" s="33"/>
    </row>
    <row r="163" spans="1:11" ht="12.75">
      <c r="A163" s="2"/>
      <c r="B163" s="46" t="s">
        <v>120</v>
      </c>
      <c r="C163" s="47" t="s">
        <v>161</v>
      </c>
      <c r="D163" s="47"/>
      <c r="E163" s="47"/>
      <c r="F163" s="47"/>
      <c r="G163" s="47"/>
      <c r="H163" s="53"/>
      <c r="I163" s="33"/>
      <c r="J163" s="33"/>
      <c r="K163" s="33"/>
    </row>
    <row r="164" spans="1:11" ht="12.75">
      <c r="A164" s="2"/>
      <c r="B164" s="46"/>
      <c r="C164" s="47" t="s">
        <v>160</v>
      </c>
      <c r="D164" s="47"/>
      <c r="E164" s="47"/>
      <c r="F164" s="47"/>
      <c r="G164" s="48">
        <v>34000</v>
      </c>
      <c r="H164" s="49"/>
      <c r="I164" s="33"/>
      <c r="J164" s="33"/>
      <c r="K164" s="33"/>
    </row>
    <row r="165" spans="1:11" ht="12.75">
      <c r="A165" s="2"/>
      <c r="B165" s="46" t="s">
        <v>109</v>
      </c>
      <c r="C165" s="47" t="s">
        <v>97</v>
      </c>
      <c r="D165" s="47"/>
      <c r="E165" s="47"/>
      <c r="F165" s="47"/>
      <c r="G165" s="48">
        <v>5000</v>
      </c>
      <c r="H165" s="49"/>
      <c r="I165" s="33"/>
      <c r="J165" s="33"/>
      <c r="K165" s="33"/>
    </row>
    <row r="166" spans="2:11" ht="12.75">
      <c r="B166" s="39"/>
      <c r="C166" s="71" t="s">
        <v>289</v>
      </c>
      <c r="D166" s="71" t="s">
        <v>121</v>
      </c>
      <c r="E166" s="71"/>
      <c r="F166" s="71"/>
      <c r="G166" s="72"/>
      <c r="H166" s="73">
        <v>39000</v>
      </c>
      <c r="I166" s="19"/>
      <c r="K166" s="21"/>
    </row>
    <row r="167" spans="10:11" ht="12.75">
      <c r="J167" s="33"/>
      <c r="K167" s="33"/>
    </row>
    <row r="168" spans="1:11" ht="12.75">
      <c r="A168" s="19" t="s">
        <v>122</v>
      </c>
      <c r="J168" s="33"/>
      <c r="K168" s="33"/>
    </row>
    <row r="169" spans="1:11" ht="12.75">
      <c r="A169" s="19"/>
      <c r="J169" s="33"/>
      <c r="K169" s="33"/>
    </row>
    <row r="170" spans="1:11" ht="12.75">
      <c r="A170" s="19"/>
      <c r="B170" s="45" t="s">
        <v>146</v>
      </c>
      <c r="C170" s="37"/>
      <c r="D170" s="37"/>
      <c r="E170" s="37"/>
      <c r="F170" s="37"/>
      <c r="G170" s="37"/>
      <c r="H170" s="38"/>
      <c r="J170" s="33"/>
      <c r="K170" s="33"/>
    </row>
    <row r="171" spans="1:9" ht="12.75">
      <c r="A171" s="2"/>
      <c r="B171" s="46" t="s">
        <v>90</v>
      </c>
      <c r="C171" s="47" t="s">
        <v>91</v>
      </c>
      <c r="D171" s="47"/>
      <c r="E171" s="47"/>
      <c r="F171" s="47"/>
      <c r="G171" s="74">
        <v>14000</v>
      </c>
      <c r="H171" s="75"/>
      <c r="I171" s="33"/>
    </row>
    <row r="172" spans="1:9" ht="12.75">
      <c r="A172" s="2"/>
      <c r="B172" s="76" t="s">
        <v>123</v>
      </c>
      <c r="C172" s="77" t="s">
        <v>124</v>
      </c>
      <c r="D172" s="77"/>
      <c r="E172" s="77"/>
      <c r="F172" s="77"/>
      <c r="G172" s="78">
        <v>29000</v>
      </c>
      <c r="H172" s="75"/>
      <c r="I172" s="36"/>
    </row>
    <row r="173" spans="1:8" ht="12.75">
      <c r="A173" s="2"/>
      <c r="B173" s="46"/>
      <c r="C173" s="47" t="s">
        <v>125</v>
      </c>
      <c r="D173" s="47" t="s">
        <v>102</v>
      </c>
      <c r="E173" s="47"/>
      <c r="F173" s="47"/>
      <c r="G173" s="47"/>
      <c r="H173" s="75">
        <v>13000</v>
      </c>
    </row>
    <row r="174" spans="1:8" ht="12.75">
      <c r="A174" s="2"/>
      <c r="B174" s="39"/>
      <c r="C174" s="40" t="s">
        <v>126</v>
      </c>
      <c r="D174" s="40" t="s">
        <v>104</v>
      </c>
      <c r="E174" s="40"/>
      <c r="F174" s="40"/>
      <c r="G174" s="40"/>
      <c r="H174" s="79">
        <v>30000</v>
      </c>
    </row>
    <row r="175" spans="10:11" ht="12.75">
      <c r="J175" s="33"/>
      <c r="K175" s="33"/>
    </row>
    <row r="176" spans="1:11" ht="12.75">
      <c r="A176" s="19" t="s">
        <v>290</v>
      </c>
      <c r="J176" s="33"/>
      <c r="K176" s="33"/>
    </row>
    <row r="177" spans="1:11" ht="12.75">
      <c r="A177" s="19" t="s">
        <v>162</v>
      </c>
      <c r="J177" s="33"/>
      <c r="K177" s="33"/>
    </row>
    <row r="178" spans="1:11" ht="12.75">
      <c r="A178" s="19"/>
      <c r="J178" s="33"/>
      <c r="K178" s="33"/>
    </row>
    <row r="179" spans="1:11" ht="12.75">
      <c r="A179" s="19"/>
      <c r="B179" s="45" t="s">
        <v>146</v>
      </c>
      <c r="C179" s="37"/>
      <c r="D179" s="37"/>
      <c r="E179" s="37"/>
      <c r="F179" s="37"/>
      <c r="G179" s="37"/>
      <c r="H179" s="38"/>
      <c r="J179" s="33"/>
      <c r="K179" s="33"/>
    </row>
    <row r="180" spans="1:8" ht="12.75">
      <c r="A180" s="2"/>
      <c r="B180" s="46" t="s">
        <v>127</v>
      </c>
      <c r="C180" s="47" t="s">
        <v>99</v>
      </c>
      <c r="D180" s="47"/>
      <c r="E180" s="47"/>
      <c r="F180" s="47"/>
      <c r="G180" s="74">
        <v>26000</v>
      </c>
      <c r="H180" s="75"/>
    </row>
    <row r="181" spans="2:8" ht="12.75">
      <c r="B181" s="39"/>
      <c r="C181" s="40" t="s">
        <v>128</v>
      </c>
      <c r="D181" s="40" t="s">
        <v>129</v>
      </c>
      <c r="E181" s="40"/>
      <c r="F181" s="40"/>
      <c r="G181" s="80"/>
      <c r="H181" s="79">
        <v>26000</v>
      </c>
    </row>
    <row r="182" spans="10:11" ht="12.75">
      <c r="J182" s="33"/>
      <c r="K182" s="33"/>
    </row>
    <row r="183" spans="1:11" ht="12.75">
      <c r="A183" s="19" t="s">
        <v>291</v>
      </c>
      <c r="J183" s="33"/>
      <c r="K183" s="33"/>
    </row>
    <row r="184" spans="1:11" ht="12.75">
      <c r="A184" s="19" t="s">
        <v>326</v>
      </c>
      <c r="J184" s="33"/>
      <c r="K184" s="33"/>
    </row>
    <row r="185" spans="1:11" ht="12.75">
      <c r="A185" s="19"/>
      <c r="J185" s="33"/>
      <c r="K185" s="33"/>
    </row>
    <row r="186" spans="1:11" ht="12.75">
      <c r="A186" s="19"/>
      <c r="B186" s="45" t="s">
        <v>146</v>
      </c>
      <c r="C186" s="37"/>
      <c r="D186" s="37"/>
      <c r="E186" s="37"/>
      <c r="F186" s="37"/>
      <c r="G186" s="37"/>
      <c r="H186" s="38"/>
      <c r="J186" s="33"/>
      <c r="K186" s="33"/>
    </row>
    <row r="187" spans="1:11" ht="12.75">
      <c r="A187" s="2"/>
      <c r="B187" s="150" t="s">
        <v>327</v>
      </c>
      <c r="C187" s="22" t="s">
        <v>130</v>
      </c>
      <c r="D187" s="22"/>
      <c r="E187" s="22"/>
      <c r="F187" s="22"/>
      <c r="G187" s="151">
        <v>16000</v>
      </c>
      <c r="H187" s="49"/>
      <c r="I187" s="33"/>
      <c r="J187" s="33"/>
      <c r="K187" s="33"/>
    </row>
    <row r="188" spans="1:11" ht="12.75">
      <c r="A188" s="2"/>
      <c r="B188" s="150" t="s">
        <v>328</v>
      </c>
      <c r="C188" s="22" t="s">
        <v>131</v>
      </c>
      <c r="D188" s="22"/>
      <c r="E188" s="22"/>
      <c r="F188" s="22"/>
      <c r="G188" s="151">
        <v>10000</v>
      </c>
      <c r="H188" s="49"/>
      <c r="I188" s="33"/>
      <c r="J188" s="33"/>
      <c r="K188" s="33"/>
    </row>
    <row r="189" spans="1:11" ht="12.75">
      <c r="A189" s="2"/>
      <c r="B189" s="150" t="s">
        <v>329</v>
      </c>
      <c r="C189" s="22" t="s">
        <v>132</v>
      </c>
      <c r="D189" s="22"/>
      <c r="E189" s="22"/>
      <c r="F189" s="22"/>
      <c r="G189" s="151">
        <v>24000</v>
      </c>
      <c r="H189" s="49"/>
      <c r="I189" s="33"/>
      <c r="J189" s="33"/>
      <c r="K189" s="33"/>
    </row>
    <row r="190" spans="1:11" ht="12.75">
      <c r="A190" s="2"/>
      <c r="B190" s="150" t="s">
        <v>330</v>
      </c>
      <c r="C190" s="22" t="s">
        <v>133</v>
      </c>
      <c r="D190" s="22"/>
      <c r="E190" s="22"/>
      <c r="F190" s="22"/>
      <c r="G190" s="151">
        <v>12000</v>
      </c>
      <c r="H190" s="49"/>
      <c r="I190" s="33"/>
      <c r="J190" s="33"/>
      <c r="K190" s="33"/>
    </row>
    <row r="191" spans="2:11" ht="12.75">
      <c r="B191" s="46"/>
      <c r="C191" s="55" t="s">
        <v>331</v>
      </c>
      <c r="D191" s="55" t="s">
        <v>163</v>
      </c>
      <c r="E191" s="47"/>
      <c r="F191" s="47"/>
      <c r="G191" s="48"/>
      <c r="H191" s="49"/>
      <c r="K191" s="35"/>
    </row>
    <row r="192" spans="2:11" ht="12.75">
      <c r="B192" s="46"/>
      <c r="C192" s="55"/>
      <c r="D192" s="55" t="s">
        <v>164</v>
      </c>
      <c r="E192" s="47"/>
      <c r="F192" s="47"/>
      <c r="G192" s="48"/>
      <c r="H192" s="81">
        <v>16000</v>
      </c>
      <c r="K192" s="35"/>
    </row>
    <row r="193" spans="2:11" ht="12.75">
      <c r="B193" s="46"/>
      <c r="C193" s="55" t="s">
        <v>332</v>
      </c>
      <c r="D193" s="55" t="s">
        <v>131</v>
      </c>
      <c r="E193" s="47"/>
      <c r="F193" s="47"/>
      <c r="G193" s="48"/>
      <c r="H193" s="81"/>
      <c r="K193" s="35"/>
    </row>
    <row r="194" spans="2:11" ht="12.75">
      <c r="B194" s="46"/>
      <c r="C194" s="55"/>
      <c r="D194" s="55" t="s">
        <v>164</v>
      </c>
      <c r="E194" s="47"/>
      <c r="F194" s="47"/>
      <c r="G194" s="48"/>
      <c r="H194" s="81">
        <v>10000</v>
      </c>
      <c r="K194" s="35"/>
    </row>
    <row r="195" spans="2:11" ht="12.75">
      <c r="B195" s="46"/>
      <c r="C195" s="55" t="s">
        <v>333</v>
      </c>
      <c r="D195" s="55" t="s">
        <v>106</v>
      </c>
      <c r="E195" s="47"/>
      <c r="F195" s="47"/>
      <c r="G195" s="48"/>
      <c r="H195" s="81">
        <v>24000</v>
      </c>
      <c r="K195" s="35"/>
    </row>
    <row r="196" spans="2:11" ht="12.75">
      <c r="B196" s="39"/>
      <c r="C196" s="82" t="s">
        <v>334</v>
      </c>
      <c r="D196" s="82" t="s">
        <v>107</v>
      </c>
      <c r="E196" s="40"/>
      <c r="F196" s="40"/>
      <c r="G196" s="51"/>
      <c r="H196" s="83">
        <v>12000</v>
      </c>
      <c r="K196" s="35"/>
    </row>
    <row r="197" ht="12.75">
      <c r="K197" s="33"/>
    </row>
    <row r="198" spans="1:11" ht="12.75">
      <c r="A198" s="19" t="s">
        <v>292</v>
      </c>
      <c r="J198" s="33"/>
      <c r="K198" s="33"/>
    </row>
    <row r="199" spans="1:11" ht="12.75">
      <c r="A199" s="19" t="s">
        <v>165</v>
      </c>
      <c r="J199" s="33"/>
      <c r="K199" s="33"/>
    </row>
    <row r="200" spans="1:11" ht="12.75">
      <c r="A200" s="19"/>
      <c r="J200" s="33"/>
      <c r="K200" s="33"/>
    </row>
    <row r="201" spans="1:11" ht="12.75">
      <c r="A201" s="19"/>
      <c r="B201" s="45" t="s">
        <v>146</v>
      </c>
      <c r="C201" s="37"/>
      <c r="D201" s="37"/>
      <c r="E201" s="37"/>
      <c r="F201" s="37"/>
      <c r="G201" s="37"/>
      <c r="H201" s="38"/>
      <c r="J201" s="33"/>
      <c r="K201" s="33"/>
    </row>
    <row r="202" spans="2:8" ht="12.75">
      <c r="B202" s="46" t="s">
        <v>134</v>
      </c>
      <c r="C202" s="47" t="s">
        <v>93</v>
      </c>
      <c r="D202" s="47"/>
      <c r="E202" s="47"/>
      <c r="F202" s="47"/>
      <c r="G202" s="74">
        <v>14000</v>
      </c>
      <c r="H202" s="75"/>
    </row>
    <row r="203" spans="2:8" ht="12.75">
      <c r="B203" s="39"/>
      <c r="C203" s="40" t="s">
        <v>135</v>
      </c>
      <c r="D203" s="40" t="s">
        <v>136</v>
      </c>
      <c r="E203" s="40"/>
      <c r="F203" s="40"/>
      <c r="G203" s="80"/>
      <c r="H203" s="79">
        <v>14000</v>
      </c>
    </row>
    <row r="204" spans="10:11" ht="12.75">
      <c r="J204" s="33"/>
      <c r="K204" s="33"/>
    </row>
    <row r="205" spans="1:11" ht="12.75">
      <c r="A205" s="19" t="s">
        <v>293</v>
      </c>
      <c r="J205" s="33"/>
      <c r="K205" s="33"/>
    </row>
    <row r="206" spans="1:11" ht="12.75">
      <c r="A206" s="19" t="s">
        <v>166</v>
      </c>
      <c r="J206" s="33"/>
      <c r="K206" s="33"/>
    </row>
    <row r="207" spans="1:11" ht="12.75">
      <c r="A207" s="19"/>
      <c r="J207" s="33"/>
      <c r="K207" s="33"/>
    </row>
    <row r="208" spans="1:11" ht="12.75">
      <c r="A208" s="19"/>
      <c r="B208" s="45" t="s">
        <v>146</v>
      </c>
      <c r="C208" s="37"/>
      <c r="D208" s="37"/>
      <c r="E208" s="37"/>
      <c r="F208" s="37"/>
      <c r="G208" s="37"/>
      <c r="H208" s="38"/>
      <c r="J208" s="33"/>
      <c r="K208" s="33"/>
    </row>
    <row r="209" spans="2:11" ht="12.75">
      <c r="B209" s="46" t="s">
        <v>137</v>
      </c>
      <c r="C209" s="47" t="s">
        <v>168</v>
      </c>
      <c r="D209" s="47"/>
      <c r="E209" s="47"/>
      <c r="F209" s="47"/>
      <c r="G209" s="47"/>
      <c r="H209" s="53"/>
      <c r="J209" s="33"/>
      <c r="K209" s="33"/>
    </row>
    <row r="210" spans="2:11" ht="12.75">
      <c r="B210" s="46"/>
      <c r="C210" s="47" t="s">
        <v>167</v>
      </c>
      <c r="D210" s="47"/>
      <c r="E210" s="47"/>
      <c r="F210" s="47"/>
      <c r="G210" s="48">
        <v>8000</v>
      </c>
      <c r="H210" s="49"/>
      <c r="J210" s="33"/>
      <c r="K210" s="33"/>
    </row>
    <row r="211" spans="2:11" ht="12.75">
      <c r="B211" s="46"/>
      <c r="C211" s="47" t="s">
        <v>138</v>
      </c>
      <c r="D211" s="47" t="s">
        <v>169</v>
      </c>
      <c r="E211" s="47"/>
      <c r="F211" s="47"/>
      <c r="G211" s="48"/>
      <c r="H211" s="49"/>
      <c r="J211" s="33"/>
      <c r="K211" s="33"/>
    </row>
    <row r="212" spans="2:11" ht="12.75">
      <c r="B212" s="39"/>
      <c r="C212" s="40"/>
      <c r="D212" s="40" t="s">
        <v>167</v>
      </c>
      <c r="E212" s="40"/>
      <c r="F212" s="40"/>
      <c r="G212" s="51"/>
      <c r="H212" s="52">
        <v>8000</v>
      </c>
      <c r="K212" s="33"/>
    </row>
    <row r="215" spans="3:5" ht="12.75">
      <c r="C215" s="175" t="s">
        <v>170</v>
      </c>
      <c r="D215" s="175"/>
      <c r="E215" s="175"/>
    </row>
    <row r="217" spans="3:5" ht="12.75">
      <c r="C217" s="57"/>
      <c r="D217" s="58" t="s">
        <v>140</v>
      </c>
      <c r="E217" s="59" t="s">
        <v>141</v>
      </c>
    </row>
    <row r="218" spans="3:5" ht="12.75">
      <c r="C218" s="60" t="s">
        <v>142</v>
      </c>
      <c r="D218" s="61"/>
      <c r="E218" s="62"/>
    </row>
    <row r="219" spans="3:5" ht="12.75">
      <c r="C219" s="63">
        <v>4201</v>
      </c>
      <c r="D219" s="64">
        <v>29000</v>
      </c>
      <c r="E219" s="65"/>
    </row>
    <row r="220" spans="3:5" ht="12.75">
      <c r="C220" s="152">
        <v>4221</v>
      </c>
      <c r="D220" s="153">
        <v>16000</v>
      </c>
      <c r="E220" s="65"/>
    </row>
    <row r="221" spans="3:5" ht="12.75">
      <c r="C221" s="152">
        <v>4222</v>
      </c>
      <c r="D221" s="153">
        <v>10000</v>
      </c>
      <c r="E221" s="65"/>
    </row>
    <row r="222" spans="3:5" ht="12.75">
      <c r="C222" s="152">
        <v>4251</v>
      </c>
      <c r="D222" s="153">
        <v>24000</v>
      </c>
      <c r="E222" s="65"/>
    </row>
    <row r="223" spans="3:5" ht="12.75">
      <c r="C223" s="152">
        <v>4287</v>
      </c>
      <c r="D223" s="153">
        <v>12000</v>
      </c>
      <c r="E223" s="65"/>
    </row>
    <row r="224" spans="3:5" ht="12.75">
      <c r="C224" s="63">
        <v>4450</v>
      </c>
      <c r="D224" s="64"/>
      <c r="E224" s="65">
        <v>43000</v>
      </c>
    </row>
    <row r="225" spans="3:5" ht="12.75">
      <c r="C225" s="63">
        <v>4801</v>
      </c>
      <c r="D225" s="64"/>
      <c r="E225" s="65">
        <v>14000</v>
      </c>
    </row>
    <row r="226" spans="3:5" ht="12.75">
      <c r="C226" s="63">
        <v>4802</v>
      </c>
      <c r="D226" s="64"/>
      <c r="E226" s="65">
        <v>8000</v>
      </c>
    </row>
    <row r="227" spans="3:5" ht="12.75">
      <c r="C227" s="63">
        <v>4901</v>
      </c>
      <c r="D227" s="64"/>
      <c r="E227" s="65">
        <v>26000</v>
      </c>
    </row>
    <row r="228" spans="3:5" ht="13.5" thickBot="1">
      <c r="C228" s="60" t="s">
        <v>143</v>
      </c>
      <c r="D228" s="66">
        <f>SUM(D219:D227)</f>
        <v>91000</v>
      </c>
      <c r="E228" s="67">
        <f>SUM(E219:E227)</f>
        <v>91000</v>
      </c>
    </row>
    <row r="229" spans="3:5" ht="13.5" thickTop="1">
      <c r="C229" s="63"/>
      <c r="D229" s="63"/>
      <c r="E229" s="68"/>
    </row>
    <row r="230" spans="3:5" ht="12.75">
      <c r="C230" s="63"/>
      <c r="D230" s="63"/>
      <c r="E230" s="68"/>
    </row>
    <row r="231" spans="3:5" ht="12.75">
      <c r="C231" s="60" t="s">
        <v>144</v>
      </c>
      <c r="D231" s="63"/>
      <c r="E231" s="68"/>
    </row>
    <row r="232" spans="3:5" ht="12.75">
      <c r="C232" s="63">
        <v>1010</v>
      </c>
      <c r="D232" s="64">
        <v>31000</v>
      </c>
      <c r="E232" s="65"/>
    </row>
    <row r="233" spans="3:5" ht="12.75">
      <c r="C233" s="63">
        <v>1310</v>
      </c>
      <c r="D233" s="64">
        <v>36000</v>
      </c>
      <c r="E233" s="65"/>
    </row>
    <row r="234" spans="3:5" ht="12.75">
      <c r="C234" s="63">
        <v>1410</v>
      </c>
      <c r="D234" s="64">
        <v>8000</v>
      </c>
      <c r="E234" s="65"/>
    </row>
    <row r="235" spans="3:5" ht="12.75">
      <c r="C235" s="63">
        <v>2110</v>
      </c>
      <c r="D235" s="64"/>
      <c r="E235" s="65">
        <v>26000</v>
      </c>
    </row>
    <row r="236" spans="3:5" ht="12.75">
      <c r="C236" s="63">
        <v>2310</v>
      </c>
      <c r="D236" s="64"/>
      <c r="E236" s="65">
        <v>10000</v>
      </c>
    </row>
    <row r="237" spans="3:5" ht="12.75">
      <c r="C237" s="63">
        <v>3310</v>
      </c>
      <c r="D237" s="64"/>
      <c r="E237" s="65">
        <v>39000</v>
      </c>
    </row>
    <row r="238" spans="3:5" ht="13.5" thickBot="1">
      <c r="C238" s="148" t="s">
        <v>143</v>
      </c>
      <c r="D238" s="66">
        <f>SUM(D232:D237)</f>
        <v>75000</v>
      </c>
      <c r="E238" s="67">
        <f>SUM(E232:E237)</f>
        <v>75000</v>
      </c>
    </row>
    <row r="239" spans="1:16" s="40" customFormat="1" ht="13.5" thickTop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8" ht="12.75">
      <c r="A240" s="47"/>
      <c r="B240" s="47"/>
      <c r="C240" s="47"/>
      <c r="D240" s="47"/>
      <c r="E240" s="47"/>
      <c r="F240" s="47"/>
      <c r="G240" s="47"/>
      <c r="H240" s="47"/>
    </row>
    <row r="241" spans="1:6" ht="12.75">
      <c r="A241" s="47"/>
      <c r="B241" s="47"/>
      <c r="C241" s="47"/>
      <c r="D241" s="47"/>
      <c r="E241" s="47"/>
      <c r="F241" s="47"/>
    </row>
    <row r="242" spans="1:8" ht="12.75">
      <c r="A242" s="178" t="s">
        <v>1</v>
      </c>
      <c r="B242" s="179"/>
      <c r="C242" s="179"/>
      <c r="D242" s="179"/>
      <c r="E242" s="179"/>
      <c r="F242" s="179"/>
      <c r="G242" s="37"/>
      <c r="H242" s="38"/>
    </row>
    <row r="243" spans="1:8" ht="12.75">
      <c r="A243" s="46"/>
      <c r="B243" s="47"/>
      <c r="C243" s="47"/>
      <c r="D243" s="47"/>
      <c r="E243" s="47"/>
      <c r="F243" s="47"/>
      <c r="G243" s="47"/>
      <c r="H243" s="53"/>
    </row>
    <row r="244" spans="1:8" ht="12.75">
      <c r="A244" s="90" t="s">
        <v>2</v>
      </c>
      <c r="B244" s="47"/>
      <c r="C244" s="47"/>
      <c r="D244" s="47"/>
      <c r="E244" s="47"/>
      <c r="F244" s="5"/>
      <c r="H244" s="53"/>
    </row>
    <row r="245" spans="1:8" ht="12.75">
      <c r="A245" s="91" t="s">
        <v>171</v>
      </c>
      <c r="B245" s="47"/>
      <c r="C245" s="47"/>
      <c r="D245" s="47"/>
      <c r="E245" s="47"/>
      <c r="F245" s="6"/>
      <c r="H245" s="53"/>
    </row>
    <row r="246" spans="1:8" ht="12.75">
      <c r="A246" s="92" t="s">
        <v>172</v>
      </c>
      <c r="B246" s="47"/>
      <c r="C246" s="47"/>
      <c r="D246" s="47"/>
      <c r="E246" s="47"/>
      <c r="F246" s="6">
        <v>13000</v>
      </c>
      <c r="H246" s="53"/>
    </row>
    <row r="247" spans="1:8" ht="12.75">
      <c r="A247" s="91" t="s">
        <v>3</v>
      </c>
      <c r="B247" s="47"/>
      <c r="C247" s="47"/>
      <c r="D247" s="47"/>
      <c r="E247" s="47"/>
      <c r="F247" s="6"/>
      <c r="H247" s="53"/>
    </row>
    <row r="248" spans="1:8" ht="12.75">
      <c r="A248" s="92" t="s">
        <v>173</v>
      </c>
      <c r="B248" s="47"/>
      <c r="C248" s="47"/>
      <c r="D248" s="47"/>
      <c r="E248" s="47"/>
      <c r="F248" s="6">
        <v>30000</v>
      </c>
      <c r="H248" s="53"/>
    </row>
    <row r="249" spans="1:8" ht="12.75">
      <c r="A249" s="91" t="s">
        <v>348</v>
      </c>
      <c r="B249" s="47"/>
      <c r="C249" s="47"/>
      <c r="D249" s="47"/>
      <c r="E249" s="47"/>
      <c r="F249" s="6"/>
      <c r="H249" s="53"/>
    </row>
    <row r="250" spans="1:8" ht="12.75">
      <c r="A250" s="92" t="s">
        <v>349</v>
      </c>
      <c r="B250" s="47"/>
      <c r="C250" s="47"/>
      <c r="D250" s="47"/>
      <c r="E250" s="47"/>
      <c r="F250" s="6"/>
      <c r="H250" s="53"/>
    </row>
    <row r="251" spans="1:8" ht="12.75">
      <c r="A251" s="93" t="s">
        <v>351</v>
      </c>
      <c r="B251" s="47"/>
      <c r="C251" s="47"/>
      <c r="D251" s="47"/>
      <c r="E251" s="47"/>
      <c r="F251" s="6">
        <v>0</v>
      </c>
      <c r="H251" s="53"/>
    </row>
    <row r="252" spans="1:8" ht="12.75">
      <c r="A252" s="93" t="s">
        <v>352</v>
      </c>
      <c r="B252" s="47"/>
      <c r="C252" s="47"/>
      <c r="D252" s="47"/>
      <c r="E252" s="47"/>
      <c r="F252" s="6">
        <v>0</v>
      </c>
      <c r="H252" s="53"/>
    </row>
    <row r="253" spans="1:8" ht="12.75">
      <c r="A253" s="92" t="s">
        <v>350</v>
      </c>
      <c r="B253" s="47"/>
      <c r="C253" s="47"/>
      <c r="D253" s="47"/>
      <c r="E253" s="47"/>
      <c r="F253" s="6"/>
      <c r="H253" s="53"/>
    </row>
    <row r="254" spans="1:8" ht="12.75">
      <c r="A254" s="93" t="s">
        <v>353</v>
      </c>
      <c r="B254" s="47"/>
      <c r="C254" s="47"/>
      <c r="D254" s="47"/>
      <c r="E254" s="47"/>
      <c r="F254" s="6">
        <v>0</v>
      </c>
      <c r="H254" s="53"/>
    </row>
    <row r="255" spans="1:8" ht="12.75">
      <c r="A255" s="93" t="s">
        <v>354</v>
      </c>
      <c r="B255" s="47"/>
      <c r="C255" s="47"/>
      <c r="D255" s="47"/>
      <c r="E255" s="47"/>
      <c r="F255" s="6">
        <v>0</v>
      </c>
      <c r="H255" s="53"/>
    </row>
    <row r="256" spans="1:8" ht="13.5" thickBot="1">
      <c r="A256" s="90" t="s">
        <v>4</v>
      </c>
      <c r="B256" s="47"/>
      <c r="C256" s="47"/>
      <c r="D256" s="47"/>
      <c r="E256" s="47"/>
      <c r="F256" s="7">
        <f>SUM(F245:F255)</f>
        <v>43000</v>
      </c>
      <c r="H256" s="53"/>
    </row>
    <row r="257" spans="1:8" ht="13.5" thickTop="1">
      <c r="A257" s="91"/>
      <c r="B257" s="47"/>
      <c r="C257" s="47"/>
      <c r="D257" s="47"/>
      <c r="E257" s="47"/>
      <c r="F257" s="6"/>
      <c r="H257" s="53"/>
    </row>
    <row r="258" spans="1:8" ht="12.75">
      <c r="A258" s="90" t="s">
        <v>5</v>
      </c>
      <c r="B258" s="47"/>
      <c r="C258" s="47"/>
      <c r="D258" s="47"/>
      <c r="E258" s="47"/>
      <c r="F258" s="6"/>
      <c r="H258" s="53"/>
    </row>
    <row r="259" spans="1:8" ht="12.75">
      <c r="A259" s="91" t="s">
        <v>346</v>
      </c>
      <c r="B259" s="47"/>
      <c r="C259" s="47"/>
      <c r="D259" s="47"/>
      <c r="E259" s="47"/>
      <c r="F259" s="6"/>
      <c r="H259" s="53"/>
    </row>
    <row r="260" spans="1:8" ht="12.75">
      <c r="A260" s="92" t="s">
        <v>347</v>
      </c>
      <c r="B260" s="47"/>
      <c r="C260" s="47"/>
      <c r="D260" s="47"/>
      <c r="E260" s="47"/>
      <c r="F260" s="6"/>
      <c r="H260" s="53"/>
    </row>
    <row r="261" spans="1:8" ht="12.75">
      <c r="A261" s="93" t="s">
        <v>355</v>
      </c>
      <c r="B261" s="47"/>
      <c r="C261" s="47"/>
      <c r="D261" s="47"/>
      <c r="E261" s="47"/>
      <c r="F261" s="6">
        <v>0</v>
      </c>
      <c r="H261" s="53"/>
    </row>
    <row r="262" spans="1:8" ht="12.75">
      <c r="A262" s="91" t="s">
        <v>6</v>
      </c>
      <c r="B262" s="47"/>
      <c r="C262" s="47"/>
      <c r="D262" s="47"/>
      <c r="E262" s="47"/>
      <c r="F262" s="6"/>
      <c r="H262" s="53"/>
    </row>
    <row r="263" spans="1:8" ht="12.75">
      <c r="A263" s="92" t="s">
        <v>174</v>
      </c>
      <c r="B263" s="47"/>
      <c r="C263" s="47"/>
      <c r="D263" s="47"/>
      <c r="E263" s="47"/>
      <c r="F263" s="6">
        <v>43000</v>
      </c>
      <c r="H263" s="53"/>
    </row>
    <row r="264" spans="1:8" ht="13.5" thickBot="1">
      <c r="A264" s="90" t="s">
        <v>7</v>
      </c>
      <c r="B264" s="47"/>
      <c r="C264" s="47"/>
      <c r="D264" s="47"/>
      <c r="E264" s="47"/>
      <c r="F264" s="7">
        <f>SUM(F262:F263)</f>
        <v>43000</v>
      </c>
      <c r="H264" s="53"/>
    </row>
    <row r="265" spans="1:8" ht="13.5" thickTop="1">
      <c r="A265" s="91"/>
      <c r="B265" s="47"/>
      <c r="C265" s="47"/>
      <c r="D265" s="47"/>
      <c r="E265" s="47"/>
      <c r="F265" s="6"/>
      <c r="H265" s="53"/>
    </row>
    <row r="266" spans="1:8" ht="12.75">
      <c r="A266" s="90" t="s">
        <v>8</v>
      </c>
      <c r="B266" s="47"/>
      <c r="C266" s="47"/>
      <c r="D266" s="47"/>
      <c r="E266" s="47"/>
      <c r="F266" s="6"/>
      <c r="H266" s="53"/>
    </row>
    <row r="267" spans="1:8" ht="12.75">
      <c r="A267" s="91" t="s">
        <v>294</v>
      </c>
      <c r="B267" s="47"/>
      <c r="C267" s="47"/>
      <c r="D267" s="47"/>
      <c r="E267" s="47"/>
      <c r="F267" s="131">
        <v>-12000</v>
      </c>
      <c r="H267" s="53"/>
    </row>
    <row r="268" spans="1:8" ht="12.75">
      <c r="A268" s="91" t="s">
        <v>335</v>
      </c>
      <c r="B268" s="47"/>
      <c r="C268" s="47"/>
      <c r="D268" s="47"/>
      <c r="E268" s="47"/>
      <c r="F268" s="131"/>
      <c r="H268" s="53"/>
    </row>
    <row r="269" spans="1:8" ht="12.75">
      <c r="A269" s="91" t="s">
        <v>9</v>
      </c>
      <c r="B269" s="47"/>
      <c r="C269" s="47"/>
      <c r="D269" s="47"/>
      <c r="E269" s="47"/>
      <c r="F269" s="6"/>
      <c r="H269" s="53"/>
    </row>
    <row r="270" spans="1:8" ht="12.75">
      <c r="A270" s="92" t="s">
        <v>336</v>
      </c>
      <c r="B270" s="47"/>
      <c r="C270" s="47"/>
      <c r="D270" s="47"/>
      <c r="E270" s="47"/>
      <c r="F270" s="131">
        <v>-36000</v>
      </c>
      <c r="H270" s="53"/>
    </row>
    <row r="271" spans="1:8" ht="12.75">
      <c r="A271" s="92" t="s">
        <v>10</v>
      </c>
      <c r="B271" s="47"/>
      <c r="C271" s="47"/>
      <c r="D271" s="47"/>
      <c r="E271" s="47"/>
      <c r="F271" s="131"/>
      <c r="H271" s="53"/>
    </row>
    <row r="272" spans="1:8" ht="12.75">
      <c r="A272" s="93" t="s">
        <v>337</v>
      </c>
      <c r="B272" s="47"/>
      <c r="C272" s="47"/>
      <c r="D272" s="47"/>
      <c r="E272" s="47"/>
      <c r="F272" s="131">
        <v>-16000</v>
      </c>
      <c r="H272" s="53"/>
    </row>
    <row r="273" spans="1:8" ht="12.75">
      <c r="A273" s="92" t="s">
        <v>175</v>
      </c>
      <c r="B273" s="47"/>
      <c r="C273" s="47"/>
      <c r="D273" s="47"/>
      <c r="E273" s="47"/>
      <c r="F273" s="131">
        <v>14000</v>
      </c>
      <c r="H273" s="53"/>
    </row>
    <row r="274" spans="1:8" ht="12.75">
      <c r="A274" s="92" t="s">
        <v>176</v>
      </c>
      <c r="B274" s="47"/>
      <c r="C274" s="47"/>
      <c r="D274" s="47"/>
      <c r="E274" s="47"/>
      <c r="F274" s="131">
        <v>26000</v>
      </c>
      <c r="H274" s="53"/>
    </row>
    <row r="275" spans="1:8" ht="12.75">
      <c r="A275" s="91" t="s">
        <v>11</v>
      </c>
      <c r="B275" s="47"/>
      <c r="C275" s="47"/>
      <c r="D275" s="47"/>
      <c r="E275" s="47"/>
      <c r="F275" s="6"/>
      <c r="H275" s="53"/>
    </row>
    <row r="276" spans="1:8" ht="12.75">
      <c r="A276" s="92" t="s">
        <v>12</v>
      </c>
      <c r="B276" s="47"/>
      <c r="C276" s="47"/>
      <c r="D276" s="47"/>
      <c r="E276" s="47"/>
      <c r="F276" s="6">
        <v>0</v>
      </c>
      <c r="H276" s="53"/>
    </row>
    <row r="277" spans="1:8" ht="13.5" thickBot="1">
      <c r="A277" s="92" t="s">
        <v>13</v>
      </c>
      <c r="B277" s="47"/>
      <c r="C277" s="47"/>
      <c r="D277" s="47"/>
      <c r="E277" s="47"/>
      <c r="F277" s="8">
        <v>0</v>
      </c>
      <c r="H277" s="53"/>
    </row>
    <row r="278" spans="1:8" ht="12.75">
      <c r="A278" s="92"/>
      <c r="B278" s="47"/>
      <c r="C278" s="47"/>
      <c r="D278" s="47"/>
      <c r="E278" s="47"/>
      <c r="F278" s="15"/>
      <c r="H278" s="53"/>
    </row>
    <row r="279" spans="1:8" ht="12.75">
      <c r="A279" s="46" t="s">
        <v>371</v>
      </c>
      <c r="B279" s="47"/>
      <c r="C279" s="47"/>
      <c r="D279" s="47"/>
      <c r="E279" s="47"/>
      <c r="F279" s="15"/>
      <c r="H279" s="53"/>
    </row>
    <row r="280" spans="1:8" ht="12.75">
      <c r="A280" s="92" t="s">
        <v>372</v>
      </c>
      <c r="B280" s="47"/>
      <c r="C280" s="47"/>
      <c r="D280" s="47"/>
      <c r="E280" s="47"/>
      <c r="F280" s="15"/>
      <c r="H280" s="53"/>
    </row>
    <row r="281" spans="1:8" ht="12.75">
      <c r="A281" s="92" t="s">
        <v>373</v>
      </c>
      <c r="B281" s="47"/>
      <c r="C281" s="47"/>
      <c r="D281" s="47"/>
      <c r="E281" s="47"/>
      <c r="F281" s="15"/>
      <c r="H281" s="53"/>
    </row>
    <row r="282" spans="1:8" ht="12.75">
      <c r="A282" s="92" t="s">
        <v>374</v>
      </c>
      <c r="B282" s="47"/>
      <c r="C282" s="47"/>
      <c r="D282" s="47"/>
      <c r="E282" s="47"/>
      <c r="F282" s="15"/>
      <c r="H282" s="53"/>
    </row>
    <row r="283" spans="1:8" ht="12.75">
      <c r="A283" s="92"/>
      <c r="B283" s="47"/>
      <c r="C283" s="47"/>
      <c r="D283" s="47"/>
      <c r="E283" s="47"/>
      <c r="F283" s="15"/>
      <c r="H283" s="53"/>
    </row>
    <row r="284" spans="1:8" ht="12.75">
      <c r="A284" s="92"/>
      <c r="B284" s="47"/>
      <c r="C284" s="47"/>
      <c r="D284" s="47"/>
      <c r="E284" s="47"/>
      <c r="F284" s="15"/>
      <c r="H284" s="53"/>
    </row>
    <row r="285" spans="1:8" ht="12.75">
      <c r="A285" s="39"/>
      <c r="B285" s="40"/>
      <c r="C285" s="40"/>
      <c r="D285" s="40"/>
      <c r="E285" s="40"/>
      <c r="F285" s="40"/>
      <c r="G285" s="40"/>
      <c r="H285" s="41"/>
    </row>
    <row r="288" ht="12.75">
      <c r="A288" s="2" t="s">
        <v>380</v>
      </c>
    </row>
    <row r="290" spans="1:8" ht="12.75">
      <c r="A290" s="3">
        <v>1</v>
      </c>
      <c r="C290" s="3">
        <v>5</v>
      </c>
      <c r="D290" s="3">
        <v>7</v>
      </c>
      <c r="E290" s="3">
        <v>8</v>
      </c>
      <c r="F290" s="3">
        <v>9</v>
      </c>
      <c r="G290" s="3">
        <v>10</v>
      </c>
      <c r="H290" s="3">
        <v>11</v>
      </c>
    </row>
    <row r="291" spans="1:8" ht="63.75">
      <c r="A291" s="4" t="s">
        <v>50</v>
      </c>
      <c r="C291" s="4" t="s">
        <v>51</v>
      </c>
      <c r="D291" s="4" t="s">
        <v>377</v>
      </c>
      <c r="E291" s="4" t="s">
        <v>52</v>
      </c>
      <c r="F291" s="4" t="s">
        <v>53</v>
      </c>
      <c r="G291" s="4" t="s">
        <v>54</v>
      </c>
      <c r="H291" s="4" t="s">
        <v>55</v>
      </c>
    </row>
    <row r="293" spans="1:8" ht="12.75">
      <c r="A293" t="s">
        <v>56</v>
      </c>
      <c r="C293" s="161">
        <v>31000</v>
      </c>
      <c r="D293" s="161">
        <v>36000</v>
      </c>
      <c r="E293" s="161">
        <v>16000</v>
      </c>
      <c r="F293" s="161">
        <v>14000</v>
      </c>
      <c r="G293" s="161">
        <v>26000</v>
      </c>
      <c r="H293" s="161">
        <v>43000</v>
      </c>
    </row>
    <row r="295" spans="3:8" ht="12.75">
      <c r="C295">
        <v>1010</v>
      </c>
      <c r="D295" s="13" t="s">
        <v>338</v>
      </c>
      <c r="E295" s="86" t="s">
        <v>340</v>
      </c>
      <c r="F295" s="18" t="s">
        <v>57</v>
      </c>
      <c r="G295" s="18" t="s">
        <v>58</v>
      </c>
      <c r="H295" s="18" t="s">
        <v>295</v>
      </c>
    </row>
    <row r="296" spans="4:8" ht="12.75">
      <c r="D296" s="13" t="s">
        <v>339</v>
      </c>
      <c r="H296" s="18"/>
    </row>
    <row r="297" spans="4:8" ht="12.75">
      <c r="D297" s="86"/>
      <c r="H297" s="2"/>
    </row>
    <row r="298" spans="4:8" ht="12.75">
      <c r="D298" s="154"/>
      <c r="H298" s="2"/>
    </row>
    <row r="299" spans="4:8" ht="12.75">
      <c r="D299" s="154"/>
      <c r="H299" s="2"/>
    </row>
    <row r="300" spans="4:8" ht="12.75">
      <c r="D300" s="154"/>
      <c r="H300" s="2"/>
    </row>
    <row r="301" spans="4:8" ht="12.75">
      <c r="D301" s="154"/>
      <c r="H301" s="2"/>
    </row>
    <row r="302" spans="1:8" ht="12.75">
      <c r="A302" t="s">
        <v>378</v>
      </c>
      <c r="D302" s="154"/>
      <c r="H302" s="2"/>
    </row>
    <row r="303" spans="1:8" ht="12.75">
      <c r="A303" t="s">
        <v>370</v>
      </c>
      <c r="D303" s="154"/>
      <c r="H303" s="2"/>
    </row>
    <row r="304" ht="12.75">
      <c r="H304" s="2"/>
    </row>
    <row r="305" ht="12.75">
      <c r="A305" t="s">
        <v>0</v>
      </c>
    </row>
    <row r="306" spans="3:8" ht="12.75">
      <c r="C306" s="175" t="s">
        <v>181</v>
      </c>
      <c r="D306" s="175"/>
      <c r="E306" s="175"/>
      <c r="F306" s="175"/>
      <c r="G306" s="175"/>
      <c r="H306" s="175"/>
    </row>
    <row r="307" spans="1:10" ht="12.75">
      <c r="A307" s="2" t="s">
        <v>63</v>
      </c>
      <c r="B307" s="19"/>
      <c r="C307" s="19"/>
      <c r="E307" s="19"/>
      <c r="F307" s="19"/>
      <c r="G307" s="19"/>
      <c r="H307" s="19"/>
      <c r="J307" s="21"/>
    </row>
    <row r="308" spans="1:8" ht="12.75">
      <c r="A308" s="19">
        <v>1000</v>
      </c>
      <c r="B308" s="19" t="s">
        <v>64</v>
      </c>
      <c r="C308" s="19"/>
      <c r="D308" s="19"/>
      <c r="E308" s="19"/>
      <c r="F308" s="19"/>
      <c r="G308" s="19"/>
      <c r="H308" s="21">
        <v>0</v>
      </c>
    </row>
    <row r="309" spans="1:8" ht="12.75">
      <c r="A309" s="19"/>
      <c r="B309" s="19"/>
      <c r="C309" s="19"/>
      <c r="D309" s="19"/>
      <c r="E309" s="19"/>
      <c r="F309" s="19"/>
      <c r="G309" s="19"/>
      <c r="H309" s="21"/>
    </row>
    <row r="310" spans="1:8" ht="12.75">
      <c r="A310" s="2" t="s">
        <v>65</v>
      </c>
      <c r="B310" s="19"/>
      <c r="C310" s="19"/>
      <c r="D310" s="19"/>
      <c r="E310" s="19"/>
      <c r="F310" s="19"/>
      <c r="G310" s="19"/>
      <c r="H310" s="21"/>
    </row>
    <row r="311" spans="1:8" ht="12.75">
      <c r="A311" s="19">
        <v>2140</v>
      </c>
      <c r="B311" s="19" t="s">
        <v>66</v>
      </c>
      <c r="C311" s="19"/>
      <c r="D311" s="19"/>
      <c r="E311" s="19"/>
      <c r="F311" s="19"/>
      <c r="G311" s="19"/>
      <c r="H311" s="21">
        <v>0</v>
      </c>
    </row>
    <row r="312" spans="1:8" ht="12.75">
      <c r="A312" s="19">
        <v>2200</v>
      </c>
      <c r="B312" s="19" t="s">
        <v>67</v>
      </c>
      <c r="C312" s="19"/>
      <c r="D312" s="19"/>
      <c r="E312" s="19"/>
      <c r="F312" s="19"/>
      <c r="G312" s="19"/>
      <c r="H312" s="21">
        <v>13000</v>
      </c>
    </row>
    <row r="313" spans="1:9" ht="12.75">
      <c r="A313" s="19">
        <v>2222</v>
      </c>
      <c r="B313" s="22" t="s">
        <v>68</v>
      </c>
      <c r="C313" s="19"/>
      <c r="D313" s="19"/>
      <c r="E313" s="19"/>
      <c r="F313" s="19"/>
      <c r="G313" s="19"/>
      <c r="H313" s="21">
        <v>30000</v>
      </c>
      <c r="I313" s="19"/>
    </row>
    <row r="314" spans="1:9" ht="12.75">
      <c r="A314" s="23">
        <v>2390</v>
      </c>
      <c r="B314" s="22" t="s">
        <v>69</v>
      </c>
      <c r="C314" s="19"/>
      <c r="D314" s="19"/>
      <c r="E314" s="19"/>
      <c r="F314" s="19"/>
      <c r="G314" s="19"/>
      <c r="H314" s="21">
        <v>43000</v>
      </c>
      <c r="I314" s="19"/>
    </row>
    <row r="315" spans="1:9" ht="12.75">
      <c r="A315" s="19">
        <v>2395</v>
      </c>
      <c r="B315" s="19" t="s">
        <v>70</v>
      </c>
      <c r="C315" s="19"/>
      <c r="D315" s="19"/>
      <c r="E315" s="19"/>
      <c r="F315" s="19"/>
      <c r="G315" s="19"/>
      <c r="H315" s="21">
        <v>0</v>
      </c>
      <c r="I315" s="19"/>
    </row>
    <row r="316" spans="1:9" ht="12.75">
      <c r="A316" s="19">
        <v>2440</v>
      </c>
      <c r="B316" s="19" t="s">
        <v>71</v>
      </c>
      <c r="C316" s="19"/>
      <c r="D316" s="19"/>
      <c r="E316" s="19"/>
      <c r="F316" s="19"/>
      <c r="G316" s="19"/>
      <c r="H316" s="21">
        <v>43000</v>
      </c>
      <c r="I316" s="19"/>
    </row>
    <row r="317" spans="1:8" ht="12.75">
      <c r="A317" s="19"/>
      <c r="B317" s="19"/>
      <c r="C317" s="19"/>
      <c r="D317" s="19"/>
      <c r="E317" s="19"/>
      <c r="F317" s="19"/>
      <c r="G317" s="19"/>
      <c r="H317" s="21"/>
    </row>
    <row r="318" spans="1:9" ht="12.75">
      <c r="A318" s="24" t="s">
        <v>72</v>
      </c>
      <c r="B318" s="19"/>
      <c r="C318" s="19"/>
      <c r="D318" s="19"/>
      <c r="E318" s="19"/>
      <c r="F318" s="19"/>
      <c r="G318" s="19"/>
      <c r="H318" s="21"/>
      <c r="I318" s="19"/>
    </row>
    <row r="319" spans="1:9" ht="12.75">
      <c r="A319" s="25">
        <v>6800</v>
      </c>
      <c r="B319" s="26" t="s">
        <v>296</v>
      </c>
      <c r="C319" s="19"/>
      <c r="D319" s="19"/>
      <c r="E319" s="19"/>
      <c r="F319" s="19"/>
      <c r="G319" s="19"/>
      <c r="H319" s="21">
        <v>0</v>
      </c>
      <c r="I319" s="19"/>
    </row>
    <row r="320" spans="1:9" ht="12.75">
      <c r="A320" s="20">
        <v>6810</v>
      </c>
      <c r="B320" s="27" t="s">
        <v>297</v>
      </c>
      <c r="C320" s="19"/>
      <c r="D320" s="19"/>
      <c r="E320" s="19"/>
      <c r="F320" s="19"/>
      <c r="G320" s="19"/>
      <c r="H320" s="21">
        <v>0</v>
      </c>
      <c r="I320" s="19"/>
    </row>
    <row r="321" spans="1:9" ht="12.75">
      <c r="A321" s="20">
        <v>6862</v>
      </c>
      <c r="B321" s="22" t="s">
        <v>73</v>
      </c>
      <c r="C321" s="19"/>
      <c r="D321" s="20"/>
      <c r="E321" s="19"/>
      <c r="F321" s="19"/>
      <c r="G321" s="19"/>
      <c r="H321" s="21">
        <v>13000</v>
      </c>
      <c r="I321" s="19"/>
    </row>
    <row r="322" spans="1:9" ht="12.75">
      <c r="A322" s="20">
        <v>6890</v>
      </c>
      <c r="B322" s="22" t="s">
        <v>74</v>
      </c>
      <c r="C322" s="19"/>
      <c r="D322" s="20"/>
      <c r="E322" s="19"/>
      <c r="F322" s="19"/>
      <c r="G322" s="19"/>
      <c r="H322" s="21">
        <v>13000</v>
      </c>
      <c r="I322" s="19"/>
    </row>
    <row r="323" spans="1:8" ht="12.75">
      <c r="A323" s="19"/>
      <c r="B323" s="19"/>
      <c r="C323" s="19"/>
      <c r="D323" s="19"/>
      <c r="E323" s="19"/>
      <c r="F323" s="19"/>
      <c r="G323" s="19"/>
      <c r="H323" s="21"/>
    </row>
    <row r="324" spans="1:9" ht="12.75">
      <c r="A324" s="28" t="s">
        <v>75</v>
      </c>
      <c r="B324" s="19"/>
      <c r="C324" s="19"/>
      <c r="D324" s="19"/>
      <c r="E324" s="19"/>
      <c r="F324" s="19"/>
      <c r="G324" s="19"/>
      <c r="H324" s="21"/>
      <c r="I324" s="19"/>
    </row>
    <row r="325" spans="1:9" ht="12.75">
      <c r="A325" s="20">
        <v>7240</v>
      </c>
      <c r="B325" s="20" t="s">
        <v>76</v>
      </c>
      <c r="C325" s="19"/>
      <c r="D325" s="19"/>
      <c r="E325" s="19"/>
      <c r="F325" s="19"/>
      <c r="G325" s="19"/>
      <c r="H325" s="21">
        <v>0</v>
      </c>
      <c r="I325" s="19"/>
    </row>
    <row r="326" spans="1:9" ht="12.75">
      <c r="A326" s="20">
        <v>7310</v>
      </c>
      <c r="B326" s="20" t="s">
        <v>77</v>
      </c>
      <c r="C326" s="19"/>
      <c r="D326" s="19"/>
      <c r="E326" s="19"/>
      <c r="F326" s="19"/>
      <c r="G326" s="19"/>
      <c r="H326" s="21">
        <v>0</v>
      </c>
      <c r="I326" s="19"/>
    </row>
    <row r="327" spans="1:9" ht="12.75">
      <c r="A327" s="20">
        <v>7320</v>
      </c>
      <c r="B327" s="22" t="s">
        <v>78</v>
      </c>
      <c r="C327" s="19"/>
      <c r="D327" s="19"/>
      <c r="E327" s="19"/>
      <c r="F327" s="19"/>
      <c r="G327" s="19"/>
      <c r="H327" s="21">
        <v>0</v>
      </c>
      <c r="I327" s="19"/>
    </row>
    <row r="328" spans="1:9" ht="12.75">
      <c r="A328" s="20">
        <v>7332</v>
      </c>
      <c r="B328" s="22" t="s">
        <v>341</v>
      </c>
      <c r="C328" s="19"/>
      <c r="D328" s="19"/>
      <c r="E328" s="19"/>
      <c r="F328" s="19"/>
      <c r="G328" s="19"/>
      <c r="H328" s="21">
        <v>-12000</v>
      </c>
      <c r="I328" s="19"/>
    </row>
    <row r="329" spans="1:9" ht="12.75">
      <c r="A329" s="20">
        <v>7400</v>
      </c>
      <c r="B329" s="26" t="s">
        <v>79</v>
      </c>
      <c r="C329" s="19"/>
      <c r="D329" s="19"/>
      <c r="E329" s="19"/>
      <c r="F329" s="19"/>
      <c r="G329" s="19"/>
      <c r="H329" s="21">
        <v>0</v>
      </c>
      <c r="I329" s="19"/>
    </row>
    <row r="330" spans="1:9" ht="12.75">
      <c r="A330" s="20">
        <v>7440</v>
      </c>
      <c r="B330" s="20" t="s">
        <v>342</v>
      </c>
      <c r="C330" s="19"/>
      <c r="D330" s="19"/>
      <c r="E330" s="19"/>
      <c r="F330" s="19"/>
      <c r="G330" s="19"/>
      <c r="H330" s="21">
        <v>-12000</v>
      </c>
      <c r="I330" s="19"/>
    </row>
    <row r="331" spans="1:9" ht="12.75">
      <c r="A331" s="20"/>
      <c r="C331" s="19"/>
      <c r="D331" s="19"/>
      <c r="F331" s="20" t="s">
        <v>88</v>
      </c>
      <c r="H331" s="21"/>
      <c r="I331" s="19"/>
    </row>
    <row r="332" spans="1:9" ht="12.75">
      <c r="A332" s="20"/>
      <c r="B332" s="20"/>
      <c r="C332" s="19"/>
      <c r="D332" s="19"/>
      <c r="E332" s="19"/>
      <c r="F332" s="19"/>
      <c r="G332" s="19"/>
      <c r="H332" s="21"/>
      <c r="I332" s="19"/>
    </row>
    <row r="333" spans="1:9" ht="12.75">
      <c r="A333" s="29" t="s">
        <v>59</v>
      </c>
      <c r="B333" s="27"/>
      <c r="C333" s="19"/>
      <c r="D333" s="19"/>
      <c r="E333" s="19"/>
      <c r="F333" s="19"/>
      <c r="G333" s="19"/>
      <c r="H333" s="21"/>
      <c r="I333" s="19"/>
    </row>
    <row r="334" spans="1:9" ht="12.75">
      <c r="A334" s="30">
        <v>8700</v>
      </c>
      <c r="B334" s="22" t="s">
        <v>80</v>
      </c>
      <c r="C334" s="19"/>
      <c r="D334" s="19"/>
      <c r="E334" s="19"/>
      <c r="F334" s="19"/>
      <c r="G334" s="19"/>
      <c r="H334" s="21">
        <v>0</v>
      </c>
      <c r="I334" s="19"/>
    </row>
    <row r="335" spans="1:9" ht="12.75">
      <c r="A335" s="2"/>
      <c r="B335" s="19"/>
      <c r="C335" s="19"/>
      <c r="D335" s="19"/>
      <c r="E335" s="19"/>
      <c r="F335" s="19"/>
      <c r="G335" s="19"/>
      <c r="H335" s="21"/>
      <c r="I335" s="19"/>
    </row>
    <row r="336" spans="1:9" ht="12.75">
      <c r="A336" s="2" t="s">
        <v>60</v>
      </c>
      <c r="B336" s="19"/>
      <c r="C336" s="19"/>
      <c r="D336" s="19"/>
      <c r="E336" s="19"/>
      <c r="F336" s="19"/>
      <c r="G336" s="19"/>
      <c r="H336" s="21"/>
      <c r="I336" s="19"/>
    </row>
    <row r="337" spans="1:9" ht="12.75">
      <c r="A337" s="2" t="s">
        <v>61</v>
      </c>
      <c r="B337" s="19"/>
      <c r="C337" s="19"/>
      <c r="D337" s="19"/>
      <c r="E337" s="19"/>
      <c r="F337" s="19"/>
      <c r="G337" s="19"/>
      <c r="H337" s="21"/>
      <c r="I337" s="19"/>
    </row>
    <row r="338" spans="1:9" ht="12.75">
      <c r="A338" s="19">
        <v>8800</v>
      </c>
      <c r="B338" s="22" t="s">
        <v>298</v>
      </c>
      <c r="C338" s="19"/>
      <c r="D338" s="19"/>
      <c r="E338" s="19"/>
      <c r="F338" s="19"/>
      <c r="G338" s="19"/>
      <c r="H338" s="21">
        <v>0</v>
      </c>
      <c r="I338" s="19"/>
    </row>
    <row r="339" spans="1:9" ht="12.75">
      <c r="A339" s="19">
        <v>8840</v>
      </c>
      <c r="B339" s="22" t="s">
        <v>81</v>
      </c>
      <c r="C339" s="19"/>
      <c r="D339" s="19"/>
      <c r="E339" s="19"/>
      <c r="F339" s="19"/>
      <c r="G339" s="19"/>
      <c r="H339" s="21">
        <v>0</v>
      </c>
      <c r="I339" s="19"/>
    </row>
    <row r="340" spans="1:9" ht="12.75">
      <c r="A340" s="19">
        <v>8845</v>
      </c>
      <c r="B340" s="22" t="s">
        <v>82</v>
      </c>
      <c r="C340" s="19"/>
      <c r="D340" s="19"/>
      <c r="E340" s="19"/>
      <c r="F340" s="19"/>
      <c r="G340" s="19"/>
      <c r="H340" s="21">
        <v>0</v>
      </c>
      <c r="I340" s="19"/>
    </row>
    <row r="341" spans="1:9" ht="12.75">
      <c r="A341" s="19">
        <v>8890</v>
      </c>
      <c r="B341" s="22" t="s">
        <v>83</v>
      </c>
      <c r="C341" s="19"/>
      <c r="D341" s="19"/>
      <c r="E341" s="19"/>
      <c r="F341" s="19"/>
      <c r="G341" s="19"/>
      <c r="H341" s="21">
        <v>0</v>
      </c>
      <c r="I341" s="19"/>
    </row>
    <row r="342" spans="1:9" ht="12.75">
      <c r="A342" s="19">
        <v>8895</v>
      </c>
      <c r="B342" s="22" t="s">
        <v>84</v>
      </c>
      <c r="C342" s="19"/>
      <c r="D342" s="19"/>
      <c r="E342" s="19"/>
      <c r="F342" s="19"/>
      <c r="G342" s="19"/>
      <c r="H342" s="21">
        <v>0</v>
      </c>
      <c r="I342" s="19"/>
    </row>
    <row r="343" spans="1:9" ht="12.75">
      <c r="A343" s="19"/>
      <c r="B343" s="19"/>
      <c r="C343" s="19"/>
      <c r="D343" s="19"/>
      <c r="E343" s="19"/>
      <c r="F343" s="19"/>
      <c r="G343" s="19"/>
      <c r="H343" s="21"/>
      <c r="I343" s="19"/>
    </row>
    <row r="344" spans="1:9" ht="12.75">
      <c r="A344" s="2" t="s">
        <v>62</v>
      </c>
      <c r="B344" s="19"/>
      <c r="C344" s="19"/>
      <c r="D344" s="19"/>
      <c r="E344" s="19"/>
      <c r="F344" s="19"/>
      <c r="G344" s="19"/>
      <c r="H344" s="21"/>
      <c r="I344" s="19"/>
    </row>
    <row r="345" spans="1:9" ht="12.75">
      <c r="A345" s="19">
        <v>8900</v>
      </c>
      <c r="B345" s="19" t="s">
        <v>85</v>
      </c>
      <c r="C345" s="19"/>
      <c r="D345" s="19"/>
      <c r="E345" s="19"/>
      <c r="F345" s="19"/>
      <c r="G345" s="19"/>
      <c r="H345" s="31">
        <v>13000</v>
      </c>
      <c r="I345" s="19"/>
    </row>
    <row r="346" spans="1:9" ht="12.75">
      <c r="A346" s="19">
        <v>9000</v>
      </c>
      <c r="B346" s="19" t="s">
        <v>86</v>
      </c>
      <c r="C346" s="19"/>
      <c r="D346" s="19"/>
      <c r="E346" s="19"/>
      <c r="F346" s="19"/>
      <c r="G346" s="19"/>
      <c r="H346" s="31">
        <v>0</v>
      </c>
      <c r="I346" s="19"/>
    </row>
    <row r="347" spans="1:8" ht="12.75">
      <c r="A347" s="19"/>
      <c r="B347" s="19"/>
      <c r="C347" s="19"/>
      <c r="D347" s="19"/>
      <c r="E347" s="19"/>
      <c r="F347" s="19"/>
      <c r="G347" s="19"/>
      <c r="H347" s="21"/>
    </row>
    <row r="348" spans="1:8" ht="12.75">
      <c r="A348" s="19"/>
      <c r="B348" s="19"/>
      <c r="C348" s="19"/>
      <c r="D348" s="19"/>
      <c r="E348" s="19"/>
      <c r="F348" s="19"/>
      <c r="G348" s="19"/>
      <c r="H348" s="21"/>
    </row>
    <row r="349" spans="1:9" ht="12.75">
      <c r="A349" s="24" t="s">
        <v>89</v>
      </c>
      <c r="B349" s="19"/>
      <c r="C349" s="19"/>
      <c r="D349" s="19"/>
      <c r="E349" s="19"/>
      <c r="F349" s="19"/>
      <c r="G349" s="19"/>
      <c r="H349" s="21"/>
      <c r="I349" s="19"/>
    </row>
    <row r="351" spans="6:9" ht="12.75">
      <c r="F351" s="47"/>
      <c r="G351" s="47"/>
      <c r="H351" s="47"/>
      <c r="I351" s="47"/>
    </row>
    <row r="352" spans="6:9" ht="12.75">
      <c r="F352" s="47"/>
      <c r="G352" s="47"/>
      <c r="H352" s="47"/>
      <c r="I352" s="47"/>
    </row>
    <row r="364" spans="1:8" ht="12.75">
      <c r="A364" s="94"/>
      <c r="B364" s="179" t="s">
        <v>15</v>
      </c>
      <c r="C364" s="179"/>
      <c r="D364" s="179"/>
      <c r="E364" s="179"/>
      <c r="F364" s="179"/>
      <c r="G364" s="179"/>
      <c r="H364" s="38"/>
    </row>
    <row r="365" spans="1:8" ht="12.75">
      <c r="A365" s="176" t="s">
        <v>16</v>
      </c>
      <c r="B365" s="177"/>
      <c r="C365" s="47"/>
      <c r="D365" s="47"/>
      <c r="E365" s="47"/>
      <c r="F365" s="47"/>
      <c r="G365" s="10"/>
      <c r="H365" s="53"/>
    </row>
    <row r="366" spans="1:8" ht="12.75">
      <c r="A366" s="91"/>
      <c r="B366" s="9" t="s">
        <v>17</v>
      </c>
      <c r="C366" s="47"/>
      <c r="D366" s="47"/>
      <c r="E366" s="47"/>
      <c r="F366" s="47"/>
      <c r="G366" s="9"/>
      <c r="H366" s="53"/>
    </row>
    <row r="367" spans="1:8" ht="12.75">
      <c r="A367" s="91">
        <v>1</v>
      </c>
      <c r="B367" s="11" t="s">
        <v>299</v>
      </c>
      <c r="C367" s="47"/>
      <c r="D367" s="47"/>
      <c r="E367" s="47"/>
      <c r="F367" s="47"/>
      <c r="G367" s="162">
        <v>31000</v>
      </c>
      <c r="H367" s="53"/>
    </row>
    <row r="368" spans="1:8" ht="12.75">
      <c r="A368" s="91">
        <v>6</v>
      </c>
      <c r="B368" s="9" t="s">
        <v>18</v>
      </c>
      <c r="C368" s="47"/>
      <c r="D368" s="47"/>
      <c r="E368" s="47"/>
      <c r="F368" s="47"/>
      <c r="G368" s="163">
        <f>SUM(G367:G367)</f>
        <v>31000</v>
      </c>
      <c r="H368" s="53"/>
    </row>
    <row r="369" spans="1:8" ht="12.75">
      <c r="A369" s="91"/>
      <c r="B369" s="9"/>
      <c r="C369" s="47"/>
      <c r="D369" s="47"/>
      <c r="E369" s="47"/>
      <c r="F369" s="47"/>
      <c r="G369" s="162"/>
      <c r="H369" s="53"/>
    </row>
    <row r="370" spans="1:8" ht="12.75">
      <c r="A370" s="91">
        <v>9</v>
      </c>
      <c r="B370" s="9" t="s">
        <v>300</v>
      </c>
      <c r="C370" s="47"/>
      <c r="D370" s="47"/>
      <c r="E370" s="47"/>
      <c r="F370" s="47"/>
      <c r="G370" s="162">
        <v>36000</v>
      </c>
      <c r="H370" s="53"/>
    </row>
    <row r="371" spans="1:8" ht="12.75">
      <c r="A371" s="91">
        <v>14</v>
      </c>
      <c r="B371" s="9" t="s">
        <v>301</v>
      </c>
      <c r="C371" s="47"/>
      <c r="D371" s="47"/>
      <c r="E371" s="47"/>
      <c r="F371" s="47"/>
      <c r="G371" s="162">
        <v>8000</v>
      </c>
      <c r="H371" s="53"/>
    </row>
    <row r="372" spans="1:8" ht="12.75">
      <c r="A372" s="91"/>
      <c r="B372" s="9"/>
      <c r="C372" s="47"/>
      <c r="D372" s="47"/>
      <c r="E372" s="47"/>
      <c r="F372" s="47"/>
      <c r="G372" s="162"/>
      <c r="H372" s="53"/>
    </row>
    <row r="373" spans="1:8" ht="13.5" thickBot="1">
      <c r="A373" s="90">
        <v>15</v>
      </c>
      <c r="B373" s="12" t="s">
        <v>19</v>
      </c>
      <c r="C373" s="47"/>
      <c r="D373" s="47"/>
      <c r="E373" s="47"/>
      <c r="F373" s="47"/>
      <c r="G373" s="164">
        <f>SUM(G370:G371)+G368</f>
        <v>75000</v>
      </c>
      <c r="H373" s="53"/>
    </row>
    <row r="374" spans="1:8" ht="13.5" thickTop="1">
      <c r="A374" s="91"/>
      <c r="B374" s="9"/>
      <c r="C374" s="47"/>
      <c r="D374" s="47"/>
      <c r="E374" s="47"/>
      <c r="F374" s="47"/>
      <c r="G374" s="162"/>
      <c r="H374" s="53"/>
    </row>
    <row r="375" spans="1:8" ht="12.75">
      <c r="A375" s="176" t="s">
        <v>20</v>
      </c>
      <c r="B375" s="177"/>
      <c r="C375" s="47"/>
      <c r="D375" s="47"/>
      <c r="E375" s="47"/>
      <c r="F375" s="47"/>
      <c r="G375" s="162"/>
      <c r="H375" s="53"/>
    </row>
    <row r="376" spans="1:8" ht="12.75">
      <c r="A376" s="91">
        <v>20</v>
      </c>
      <c r="B376" s="9" t="s">
        <v>302</v>
      </c>
      <c r="C376" s="47"/>
      <c r="D376" s="47"/>
      <c r="E376" s="47"/>
      <c r="F376" s="47"/>
      <c r="G376" s="162">
        <v>26000</v>
      </c>
      <c r="H376" s="53"/>
    </row>
    <row r="377" spans="1:8" ht="12.75">
      <c r="A377" s="91">
        <v>26</v>
      </c>
      <c r="B377" s="9" t="s">
        <v>303</v>
      </c>
      <c r="C377" s="47"/>
      <c r="D377" s="47"/>
      <c r="E377" s="47"/>
      <c r="F377" s="47"/>
      <c r="G377" s="165">
        <v>10000</v>
      </c>
      <c r="H377" s="53"/>
    </row>
    <row r="378" spans="1:8" ht="12.75">
      <c r="A378" s="91">
        <v>27</v>
      </c>
      <c r="B378" s="9" t="s">
        <v>308</v>
      </c>
      <c r="C378" s="47"/>
      <c r="D378" s="47"/>
      <c r="E378" s="47"/>
      <c r="F378" s="47"/>
      <c r="G378" s="162">
        <f>SUM(G376:G377)</f>
        <v>36000</v>
      </c>
      <c r="H378" s="53"/>
    </row>
    <row r="379" spans="1:8" ht="12.75">
      <c r="A379" s="91"/>
      <c r="B379" s="9"/>
      <c r="C379" s="47"/>
      <c r="D379" s="47"/>
      <c r="E379" s="47"/>
      <c r="F379" s="47"/>
      <c r="G379" s="162"/>
      <c r="H379" s="53"/>
    </row>
    <row r="380" spans="1:8" ht="12.75">
      <c r="A380" s="176" t="s">
        <v>22</v>
      </c>
      <c r="B380" s="177"/>
      <c r="C380" s="47"/>
      <c r="D380" s="47"/>
      <c r="E380" s="47"/>
      <c r="F380" s="47"/>
      <c r="G380" s="162"/>
      <c r="H380" s="53"/>
    </row>
    <row r="381" spans="1:8" ht="12.75">
      <c r="A381" s="91">
        <v>29</v>
      </c>
      <c r="B381" s="9" t="s">
        <v>23</v>
      </c>
      <c r="C381" s="47"/>
      <c r="D381" s="47"/>
      <c r="E381" s="47"/>
      <c r="F381" s="47"/>
      <c r="G381" s="162"/>
      <c r="H381" s="53"/>
    </row>
    <row r="382" spans="1:8" ht="12.75">
      <c r="A382" s="91">
        <v>30</v>
      </c>
      <c r="B382" s="9" t="s">
        <v>304</v>
      </c>
      <c r="C382" s="47"/>
      <c r="D382" s="47"/>
      <c r="E382" s="47"/>
      <c r="F382" s="47"/>
      <c r="G382" s="165">
        <v>39000</v>
      </c>
      <c r="H382" s="53"/>
    </row>
    <row r="383" spans="1:8" ht="12.75">
      <c r="A383" s="91">
        <v>31</v>
      </c>
      <c r="B383" s="9" t="s">
        <v>24</v>
      </c>
      <c r="C383" s="47"/>
      <c r="D383" s="47"/>
      <c r="E383" s="47"/>
      <c r="F383" s="47"/>
      <c r="G383" s="162">
        <f>SUM(G381:G382)</f>
        <v>39000</v>
      </c>
      <c r="H383" s="53"/>
    </row>
    <row r="384" spans="1:8" ht="12.75">
      <c r="A384" s="91"/>
      <c r="B384" s="9"/>
      <c r="C384" s="47"/>
      <c r="D384" s="47"/>
      <c r="E384" s="47"/>
      <c r="F384" s="47"/>
      <c r="G384" s="162"/>
      <c r="H384" s="53"/>
    </row>
    <row r="385" spans="1:8" ht="13.5" thickBot="1">
      <c r="A385" s="90">
        <v>32</v>
      </c>
      <c r="B385" s="12" t="s">
        <v>309</v>
      </c>
      <c r="C385" s="47"/>
      <c r="D385" s="47"/>
      <c r="E385" s="47"/>
      <c r="F385" s="47"/>
      <c r="G385" s="164">
        <f>G378+G383</f>
        <v>75000</v>
      </c>
      <c r="H385" s="53"/>
    </row>
    <row r="386" spans="1:8" ht="13.5" thickTop="1">
      <c r="A386" s="95"/>
      <c r="B386" s="96"/>
      <c r="C386" s="40"/>
      <c r="D386" s="40"/>
      <c r="E386" s="40"/>
      <c r="F386" s="40"/>
      <c r="G386" s="96"/>
      <c r="H386" s="41"/>
    </row>
    <row r="387" spans="1:7" ht="12.75">
      <c r="A387" s="47"/>
      <c r="B387" s="47"/>
      <c r="C387" s="47"/>
      <c r="D387" s="47"/>
      <c r="E387" s="47"/>
      <c r="F387" s="47"/>
      <c r="G387" s="9"/>
    </row>
    <row r="388" spans="1:7" ht="12.75">
      <c r="A388" s="47"/>
      <c r="B388" s="47"/>
      <c r="C388" s="47"/>
      <c r="D388" s="47"/>
      <c r="E388" s="47"/>
      <c r="F388" s="47"/>
      <c r="G388" s="9"/>
    </row>
    <row r="389" spans="1:8" ht="12.75">
      <c r="A389" s="97"/>
      <c r="B389" s="180" t="s">
        <v>25</v>
      </c>
      <c r="C389" s="180"/>
      <c r="D389" s="180"/>
      <c r="E389" s="180"/>
      <c r="F389" s="180"/>
      <c r="G389" s="180"/>
      <c r="H389" s="38"/>
    </row>
    <row r="390" spans="1:8" ht="12.75">
      <c r="A390" s="176" t="s">
        <v>29</v>
      </c>
      <c r="B390" s="177"/>
      <c r="C390" s="47"/>
      <c r="D390" s="47"/>
      <c r="E390" s="47"/>
      <c r="F390" s="47"/>
      <c r="G390" s="47"/>
      <c r="H390" s="53"/>
    </row>
    <row r="391" spans="1:8" ht="12.75">
      <c r="A391" s="91">
        <v>1</v>
      </c>
      <c r="B391" s="9" t="s">
        <v>31</v>
      </c>
      <c r="C391" s="47"/>
      <c r="D391" s="47"/>
      <c r="E391" s="47"/>
      <c r="F391" s="47"/>
      <c r="G391" s="15"/>
      <c r="H391" s="53"/>
    </row>
    <row r="392" spans="1:8" ht="12.75">
      <c r="A392" s="91">
        <v>2</v>
      </c>
      <c r="B392" s="9" t="s">
        <v>33</v>
      </c>
      <c r="C392" s="47"/>
      <c r="D392" s="47"/>
      <c r="E392" s="47"/>
      <c r="F392" s="47"/>
      <c r="G392" s="16"/>
      <c r="H392" s="53"/>
    </row>
    <row r="393" spans="1:8" ht="12.75">
      <c r="A393" s="91">
        <v>3</v>
      </c>
      <c r="B393" s="9" t="s">
        <v>35</v>
      </c>
      <c r="C393" s="47"/>
      <c r="D393" s="47"/>
      <c r="E393" s="47"/>
      <c r="F393" s="47"/>
      <c r="G393" s="15">
        <f>G391-G392</f>
        <v>0</v>
      </c>
      <c r="H393" s="53"/>
    </row>
    <row r="394" spans="1:8" ht="12.75">
      <c r="A394" s="91"/>
      <c r="B394" s="9"/>
      <c r="C394" s="47"/>
      <c r="D394" s="47"/>
      <c r="E394" s="47"/>
      <c r="F394" s="47"/>
      <c r="G394" s="15"/>
      <c r="H394" s="53"/>
    </row>
    <row r="395" spans="1:8" ht="12.75">
      <c r="A395" s="91">
        <v>4</v>
      </c>
      <c r="B395" s="9" t="s">
        <v>37</v>
      </c>
      <c r="C395" s="47"/>
      <c r="D395" s="47"/>
      <c r="E395" s="47"/>
      <c r="F395" s="47"/>
      <c r="G395" s="15">
        <v>0</v>
      </c>
      <c r="H395" s="53"/>
    </row>
    <row r="396" spans="1:8" ht="12.75">
      <c r="A396" s="91">
        <v>5</v>
      </c>
      <c r="B396" s="9" t="s">
        <v>38</v>
      </c>
      <c r="C396" s="47"/>
      <c r="D396" s="47"/>
      <c r="E396" s="47"/>
      <c r="F396" s="47"/>
      <c r="G396" s="15">
        <v>0</v>
      </c>
      <c r="H396" s="53"/>
    </row>
    <row r="397" spans="1:8" ht="12.75">
      <c r="A397" s="91">
        <v>6</v>
      </c>
      <c r="B397" s="9" t="s">
        <v>39</v>
      </c>
      <c r="C397" s="47"/>
      <c r="D397" s="47"/>
      <c r="E397" s="47"/>
      <c r="F397" s="47"/>
      <c r="G397" s="16">
        <f>G395-G396</f>
        <v>0</v>
      </c>
      <c r="H397" s="53"/>
    </row>
    <row r="398" spans="1:8" ht="12.75">
      <c r="A398" s="91">
        <v>7</v>
      </c>
      <c r="B398" s="11" t="s">
        <v>40</v>
      </c>
      <c r="C398" s="47"/>
      <c r="D398" s="47"/>
      <c r="E398" s="47"/>
      <c r="F398" s="47"/>
      <c r="G398" s="15">
        <f>G397+G393</f>
        <v>0</v>
      </c>
      <c r="H398" s="53"/>
    </row>
    <row r="399" spans="1:8" ht="12.75">
      <c r="A399" s="91"/>
      <c r="B399" s="9"/>
      <c r="C399" s="47"/>
      <c r="D399" s="47"/>
      <c r="E399" s="47"/>
      <c r="F399" s="47"/>
      <c r="G399" s="15"/>
      <c r="H399" s="53"/>
    </row>
    <row r="400" spans="1:8" ht="12.75">
      <c r="A400" s="91">
        <v>8</v>
      </c>
      <c r="B400" s="9" t="s">
        <v>41</v>
      </c>
      <c r="C400" s="47"/>
      <c r="D400" s="47"/>
      <c r="E400" s="47"/>
      <c r="F400" s="47"/>
      <c r="G400" s="15"/>
      <c r="H400" s="53"/>
    </row>
    <row r="401" spans="1:8" ht="12.75">
      <c r="A401" s="91">
        <v>9</v>
      </c>
      <c r="B401" s="9" t="s">
        <v>42</v>
      </c>
      <c r="C401" s="47"/>
      <c r="D401" s="47"/>
      <c r="E401" s="47"/>
      <c r="F401" s="47"/>
      <c r="G401" s="15"/>
      <c r="H401" s="53"/>
    </row>
    <row r="402" spans="1:8" ht="12.75">
      <c r="A402" s="91"/>
      <c r="B402" s="9"/>
      <c r="C402" s="47"/>
      <c r="D402" s="47"/>
      <c r="E402" s="47"/>
      <c r="F402" s="47"/>
      <c r="G402" s="15"/>
      <c r="H402" s="53"/>
    </row>
    <row r="403" spans="1:8" ht="12.75">
      <c r="A403" s="90">
        <v>10</v>
      </c>
      <c r="B403" s="12" t="s">
        <v>368</v>
      </c>
      <c r="C403" s="47"/>
      <c r="D403" s="47"/>
      <c r="E403" s="47"/>
      <c r="F403" s="47"/>
      <c r="G403" s="167">
        <f>(G398+G400)-G401</f>
        <v>0</v>
      </c>
      <c r="H403" s="53"/>
    </row>
    <row r="404" spans="1:8" ht="12.75">
      <c r="A404" s="90"/>
      <c r="B404" s="12"/>
      <c r="C404" s="47"/>
      <c r="D404" s="47"/>
      <c r="E404" s="47"/>
      <c r="F404" s="47"/>
      <c r="G404" s="166"/>
      <c r="H404" s="53"/>
    </row>
    <row r="405" spans="1:8" ht="12.75">
      <c r="A405" s="90">
        <v>11</v>
      </c>
      <c r="B405" s="12" t="s">
        <v>365</v>
      </c>
      <c r="C405" s="47"/>
      <c r="D405" s="47"/>
      <c r="E405" s="47"/>
      <c r="F405" s="47"/>
      <c r="G405" s="166"/>
      <c r="H405" s="53"/>
    </row>
    <row r="406" spans="1:8" ht="12.75">
      <c r="A406" s="90">
        <v>12</v>
      </c>
      <c r="B406" s="12" t="s">
        <v>375</v>
      </c>
      <c r="C406" s="47"/>
      <c r="D406" s="47"/>
      <c r="E406" s="47"/>
      <c r="F406" s="47"/>
      <c r="G406" s="166"/>
      <c r="H406" s="53"/>
    </row>
    <row r="407" spans="1:8" ht="12.75">
      <c r="A407" s="90">
        <v>13</v>
      </c>
      <c r="B407" s="12" t="s">
        <v>376</v>
      </c>
      <c r="C407" s="47"/>
      <c r="D407" s="47"/>
      <c r="E407" s="47"/>
      <c r="F407" s="47"/>
      <c r="G407" s="166"/>
      <c r="H407" s="53"/>
    </row>
    <row r="408" spans="1:8" ht="12.75">
      <c r="A408" s="90">
        <v>14</v>
      </c>
      <c r="B408" s="12" t="s">
        <v>366</v>
      </c>
      <c r="C408" s="47"/>
      <c r="D408" s="47"/>
      <c r="E408" s="47"/>
      <c r="F408" s="47"/>
      <c r="G408" s="166"/>
      <c r="H408" s="53"/>
    </row>
    <row r="409" spans="1:8" ht="12.75">
      <c r="A409" s="91"/>
      <c r="B409" s="12"/>
      <c r="C409" s="47"/>
      <c r="D409" s="47"/>
      <c r="E409" s="47"/>
      <c r="F409" s="47"/>
      <c r="G409" s="166"/>
      <c r="H409" s="53"/>
    </row>
    <row r="410" spans="1:8" ht="13.5" thickBot="1">
      <c r="A410" s="168">
        <v>15</v>
      </c>
      <c r="B410" s="169" t="s">
        <v>367</v>
      </c>
      <c r="C410" s="40"/>
      <c r="D410" s="40"/>
      <c r="E410" s="40"/>
      <c r="F410" s="40"/>
      <c r="G410" s="170"/>
      <c r="H410" s="41"/>
    </row>
    <row r="411" ht="13.5" thickTop="1"/>
    <row r="412" spans="1:8" ht="12.75">
      <c r="A412" s="94"/>
      <c r="B412" s="37"/>
      <c r="C412" s="179" t="s">
        <v>26</v>
      </c>
      <c r="D412" s="179"/>
      <c r="E412" s="179"/>
      <c r="F412" s="179"/>
      <c r="G412" s="179"/>
      <c r="H412" s="38"/>
    </row>
    <row r="413" spans="1:8" ht="12.75">
      <c r="A413" s="46"/>
      <c r="B413" s="47"/>
      <c r="C413" s="87"/>
      <c r="D413" s="87"/>
      <c r="E413" s="87"/>
      <c r="F413" s="87"/>
      <c r="G413" s="87"/>
      <c r="H413" s="53"/>
    </row>
    <row r="414" spans="1:8" ht="24">
      <c r="A414" s="46"/>
      <c r="B414" s="47"/>
      <c r="C414" s="87"/>
      <c r="D414" s="87"/>
      <c r="E414" s="87"/>
      <c r="F414" s="87"/>
      <c r="G414" s="14" t="s">
        <v>27</v>
      </c>
      <c r="H414" s="98" t="s">
        <v>28</v>
      </c>
    </row>
    <row r="415" spans="1:8" ht="12.75">
      <c r="A415" s="91" t="s">
        <v>30</v>
      </c>
      <c r="B415" s="47"/>
      <c r="C415" s="47"/>
      <c r="D415" s="47"/>
      <c r="E415" s="47"/>
      <c r="F415" s="47"/>
      <c r="G415" s="162">
        <v>0</v>
      </c>
      <c r="H415" s="99"/>
    </row>
    <row r="416" spans="1:8" ht="12.75">
      <c r="A416" s="91" t="s">
        <v>32</v>
      </c>
      <c r="B416" s="47"/>
      <c r="C416" s="47"/>
      <c r="D416" s="47"/>
      <c r="E416" s="47"/>
      <c r="F416" s="47"/>
      <c r="G416" s="165"/>
      <c r="H416" s="100"/>
    </row>
    <row r="417" spans="1:8" ht="12.75">
      <c r="A417" s="91" t="s">
        <v>34</v>
      </c>
      <c r="B417" s="47"/>
      <c r="C417" s="47"/>
      <c r="D417" s="47"/>
      <c r="E417" s="47"/>
      <c r="F417" s="47"/>
      <c r="G417" s="162">
        <f>SUM(G415:G416)</f>
        <v>0</v>
      </c>
      <c r="H417" s="99">
        <f>SUM(H415:H416)</f>
        <v>0</v>
      </c>
    </row>
    <row r="418" spans="1:8" ht="12.75">
      <c r="A418" s="91"/>
      <c r="B418" s="47"/>
      <c r="C418" s="47"/>
      <c r="D418" s="47"/>
      <c r="E418" s="47"/>
      <c r="F418" s="47"/>
      <c r="G418" s="162"/>
      <c r="H418" s="99"/>
    </row>
    <row r="419" spans="1:8" ht="12.75">
      <c r="A419" s="90" t="s">
        <v>36</v>
      </c>
      <c r="B419" s="47"/>
      <c r="C419" s="47"/>
      <c r="D419" s="47"/>
      <c r="E419" s="47"/>
      <c r="F419" s="47"/>
      <c r="G419" s="162"/>
      <c r="H419" s="99"/>
    </row>
    <row r="420" spans="1:8" ht="12.75">
      <c r="A420" s="93" t="s">
        <v>306</v>
      </c>
      <c r="B420" s="47"/>
      <c r="C420" s="47"/>
      <c r="D420" s="47"/>
      <c r="E420" s="47"/>
      <c r="F420" s="47"/>
      <c r="G420" s="162">
        <v>5000</v>
      </c>
      <c r="H420" s="155"/>
    </row>
    <row r="421" spans="1:8" ht="12.75">
      <c r="A421" s="90" t="s">
        <v>43</v>
      </c>
      <c r="B421" s="47"/>
      <c r="C421" s="47"/>
      <c r="D421" s="47"/>
      <c r="E421" s="47"/>
      <c r="F421" s="47"/>
      <c r="G421" s="162"/>
      <c r="H421" s="155"/>
    </row>
    <row r="422" spans="1:8" ht="12.75">
      <c r="A422" s="101" t="s">
        <v>307</v>
      </c>
      <c r="B422" s="47"/>
      <c r="C422" s="47"/>
      <c r="D422" s="47"/>
      <c r="E422" s="47"/>
      <c r="F422" s="47"/>
      <c r="G422" s="162">
        <v>34000</v>
      </c>
      <c r="H422" s="156"/>
    </row>
    <row r="423" spans="1:8" ht="12.75">
      <c r="A423" s="91" t="s">
        <v>44</v>
      </c>
      <c r="B423" s="47"/>
      <c r="C423" s="47"/>
      <c r="D423" s="47"/>
      <c r="E423" s="47"/>
      <c r="F423" s="47"/>
      <c r="G423" s="163">
        <f>SUM(G420:G422)</f>
        <v>39000</v>
      </c>
      <c r="H423" s="99" t="s">
        <v>0</v>
      </c>
    </row>
    <row r="424" spans="1:8" ht="12.75">
      <c r="A424" s="91"/>
      <c r="B424" s="47"/>
      <c r="C424" s="47"/>
      <c r="D424" s="47"/>
      <c r="E424" s="47"/>
      <c r="F424" s="47"/>
      <c r="G424" s="162"/>
      <c r="H424" s="99"/>
    </row>
    <row r="425" spans="1:8" ht="12.75">
      <c r="A425" s="91" t="s">
        <v>45</v>
      </c>
      <c r="B425" s="47"/>
      <c r="C425" s="47"/>
      <c r="D425" s="47"/>
      <c r="E425" s="47"/>
      <c r="F425" s="47"/>
      <c r="G425" s="162">
        <v>0</v>
      </c>
      <c r="H425" s="99"/>
    </row>
    <row r="426" spans="1:8" ht="12.75">
      <c r="A426" s="91"/>
      <c r="B426" s="47"/>
      <c r="C426" s="47"/>
      <c r="D426" s="47"/>
      <c r="E426" s="47"/>
      <c r="F426" s="47"/>
      <c r="G426" s="162"/>
      <c r="H426" s="99"/>
    </row>
    <row r="427" spans="1:8" ht="13.5" thickBot="1">
      <c r="A427" s="90" t="s">
        <v>46</v>
      </c>
      <c r="B427" s="47"/>
      <c r="C427" s="47"/>
      <c r="D427" s="47"/>
      <c r="E427" s="47"/>
      <c r="F427" s="47"/>
      <c r="G427" s="164">
        <f>(G417+G423)-G425</f>
        <v>39000</v>
      </c>
      <c r="H427" s="102" t="s">
        <v>14</v>
      </c>
    </row>
    <row r="428" spans="1:8" ht="13.5" thickTop="1">
      <c r="A428" s="46"/>
      <c r="B428" s="47"/>
      <c r="C428" s="47"/>
      <c r="D428" s="47"/>
      <c r="E428" s="47"/>
      <c r="F428" s="47"/>
      <c r="G428" s="9"/>
      <c r="H428" s="103"/>
    </row>
    <row r="429" spans="1:8" ht="12.75">
      <c r="A429" s="39"/>
      <c r="B429" s="40"/>
      <c r="C429" s="40"/>
      <c r="D429" s="40"/>
      <c r="E429" s="40"/>
      <c r="F429" s="40"/>
      <c r="G429" s="40"/>
      <c r="H429" s="41"/>
    </row>
    <row r="431" spans="1:8" ht="12.75">
      <c r="A431" s="94"/>
      <c r="B431" s="37"/>
      <c r="C431" s="179" t="s">
        <v>177</v>
      </c>
      <c r="D431" s="179"/>
      <c r="E431" s="179"/>
      <c r="F431" s="179"/>
      <c r="G431" s="179"/>
      <c r="H431" s="38"/>
    </row>
    <row r="432" spans="1:8" ht="12.75">
      <c r="A432" s="160" t="s">
        <v>360</v>
      </c>
      <c r="B432" s="47"/>
      <c r="C432" s="87"/>
      <c r="D432" s="87"/>
      <c r="E432" s="87"/>
      <c r="F432" s="87"/>
      <c r="G432" s="87"/>
      <c r="H432" s="53"/>
    </row>
    <row r="433" spans="1:8" ht="12.75">
      <c r="A433" s="91">
        <v>1</v>
      </c>
      <c r="B433" s="17" t="s">
        <v>358</v>
      </c>
      <c r="C433" s="87"/>
      <c r="D433" s="87"/>
      <c r="E433" s="87"/>
      <c r="F433" s="87"/>
      <c r="G433" s="158">
        <v>0</v>
      </c>
      <c r="H433" s="53"/>
    </row>
    <row r="434" spans="1:8" ht="12.75">
      <c r="A434" s="91">
        <v>2</v>
      </c>
      <c r="B434" s="17" t="s">
        <v>359</v>
      </c>
      <c r="C434" s="87"/>
      <c r="D434" s="87"/>
      <c r="E434" s="87"/>
      <c r="F434" s="87"/>
      <c r="G434" s="158">
        <v>0</v>
      </c>
      <c r="H434" s="53"/>
    </row>
    <row r="435" spans="1:8" ht="12.75">
      <c r="A435" s="91">
        <v>3</v>
      </c>
      <c r="B435" s="17" t="s">
        <v>356</v>
      </c>
      <c r="C435" s="87"/>
      <c r="D435" s="87"/>
      <c r="E435" s="87"/>
      <c r="F435" s="87"/>
      <c r="G435" s="159">
        <v>0</v>
      </c>
      <c r="H435" s="53"/>
    </row>
    <row r="436" spans="1:8" ht="12.75">
      <c r="A436" s="91"/>
      <c r="B436" s="17"/>
      <c r="C436" s="87"/>
      <c r="D436" s="87"/>
      <c r="E436" s="87"/>
      <c r="F436" s="87"/>
      <c r="G436" s="159"/>
      <c r="H436" s="53"/>
    </row>
    <row r="437" spans="1:8" ht="12.75">
      <c r="A437" s="91">
        <v>5</v>
      </c>
      <c r="B437" s="17" t="s">
        <v>357</v>
      </c>
      <c r="C437" s="87"/>
      <c r="D437" s="87"/>
      <c r="E437" s="87"/>
      <c r="F437" s="87"/>
      <c r="G437" s="159">
        <v>0</v>
      </c>
      <c r="H437" s="53"/>
    </row>
    <row r="438" spans="1:8" ht="12.75">
      <c r="A438" s="91">
        <v>7</v>
      </c>
      <c r="B438" s="17" t="s">
        <v>362</v>
      </c>
      <c r="C438" s="47"/>
      <c r="D438" s="47"/>
      <c r="E438" s="47"/>
      <c r="F438" s="47"/>
      <c r="G438" s="15">
        <v>34000</v>
      </c>
      <c r="H438" s="53"/>
    </row>
    <row r="439" spans="1:8" ht="12.75">
      <c r="A439" s="91">
        <v>10</v>
      </c>
      <c r="B439" s="17" t="s">
        <v>47</v>
      </c>
      <c r="C439" s="47"/>
      <c r="D439" s="47"/>
      <c r="E439" s="47"/>
      <c r="F439" s="47"/>
      <c r="G439" s="15">
        <f>SUM(G438:G438)</f>
        <v>34000</v>
      </c>
      <c r="H439" s="53"/>
    </row>
    <row r="440" spans="1:8" ht="12.75">
      <c r="A440" s="91"/>
      <c r="B440" s="17"/>
      <c r="C440" s="47"/>
      <c r="D440" s="47"/>
      <c r="E440" s="47"/>
      <c r="F440" s="47"/>
      <c r="G440" s="15"/>
      <c r="H440" s="53"/>
    </row>
    <row r="441" spans="1:8" ht="12.75">
      <c r="A441" s="91">
        <v>11</v>
      </c>
      <c r="B441" s="17" t="s">
        <v>363</v>
      </c>
      <c r="C441" s="47"/>
      <c r="D441" s="47"/>
      <c r="E441" s="47"/>
      <c r="F441" s="47"/>
      <c r="G441" s="84">
        <v>34000</v>
      </c>
      <c r="H441" s="53"/>
    </row>
    <row r="442" spans="1:8" ht="12.75">
      <c r="A442" s="90" t="s">
        <v>361</v>
      </c>
      <c r="B442" s="9"/>
      <c r="C442" s="47"/>
      <c r="D442" s="47"/>
      <c r="E442" s="47"/>
      <c r="F442" s="47"/>
      <c r="G442" s="15"/>
      <c r="H442" s="53"/>
    </row>
    <row r="443" spans="1:8" ht="12.75">
      <c r="A443" s="91">
        <v>12</v>
      </c>
      <c r="B443" s="17" t="s">
        <v>369</v>
      </c>
      <c r="C443" s="47"/>
      <c r="D443" s="47"/>
      <c r="E443" s="47"/>
      <c r="F443" s="47"/>
      <c r="G443" s="15"/>
      <c r="H443" s="53"/>
    </row>
    <row r="444" spans="1:8" ht="14.25" customHeight="1">
      <c r="A444" s="91">
        <v>16</v>
      </c>
      <c r="B444" s="17" t="s">
        <v>305</v>
      </c>
      <c r="C444" s="47"/>
      <c r="D444" s="47"/>
      <c r="E444" s="47"/>
      <c r="F444" s="47"/>
      <c r="G444" s="15">
        <v>34000</v>
      </c>
      <c r="H444" s="53"/>
    </row>
    <row r="445" spans="1:8" ht="12.75">
      <c r="A445" s="91">
        <v>17</v>
      </c>
      <c r="B445" s="17" t="s">
        <v>48</v>
      </c>
      <c r="C445" s="47"/>
      <c r="D445" s="47"/>
      <c r="E445" s="47"/>
      <c r="F445" s="47"/>
      <c r="G445" s="84">
        <v>34000</v>
      </c>
      <c r="H445" s="53"/>
    </row>
    <row r="446" spans="1:8" ht="12.75">
      <c r="A446" s="91">
        <v>18</v>
      </c>
      <c r="B446" s="17" t="s">
        <v>364</v>
      </c>
      <c r="C446" s="47"/>
      <c r="D446" s="47"/>
      <c r="E446" s="47"/>
      <c r="F446" s="47"/>
      <c r="G446" s="15">
        <f>G441-G445</f>
        <v>0</v>
      </c>
      <c r="H446" s="53"/>
    </row>
    <row r="447" spans="1:8" ht="13.5" thickBot="1">
      <c r="A447" s="104">
        <v>30</v>
      </c>
      <c r="B447" s="88" t="s">
        <v>49</v>
      </c>
      <c r="C447" s="47"/>
      <c r="D447" s="47"/>
      <c r="E447" s="47"/>
      <c r="F447" s="47"/>
      <c r="G447" s="89">
        <v>0</v>
      </c>
      <c r="H447" s="53"/>
    </row>
    <row r="448" spans="1:8" ht="13.5" thickTop="1">
      <c r="A448" s="46"/>
      <c r="B448" s="47"/>
      <c r="C448" s="47"/>
      <c r="D448" s="47"/>
      <c r="E448" s="47"/>
      <c r="F448" s="47"/>
      <c r="G448" s="47"/>
      <c r="H448" s="53"/>
    </row>
    <row r="449" spans="1:8" ht="12.75">
      <c r="A449" s="39"/>
      <c r="B449" s="40"/>
      <c r="C449" s="40"/>
      <c r="D449" s="40"/>
      <c r="E449" s="40"/>
      <c r="F449" s="40"/>
      <c r="G449" s="40"/>
      <c r="H449" s="41"/>
    </row>
    <row r="451" spans="1:8" ht="15">
      <c r="A451" s="105" t="s">
        <v>182</v>
      </c>
      <c r="B451" s="106"/>
      <c r="C451" s="106"/>
      <c r="D451" s="106"/>
      <c r="E451" s="106"/>
      <c r="F451" s="107" t="s">
        <v>183</v>
      </c>
      <c r="G451" s="106"/>
      <c r="H451" s="106"/>
    </row>
    <row r="452" spans="1:8" ht="15">
      <c r="A452" s="105" t="s">
        <v>184</v>
      </c>
      <c r="B452" s="106"/>
      <c r="C452" s="106"/>
      <c r="D452" s="106"/>
      <c r="E452" s="106"/>
      <c r="F452" s="106"/>
      <c r="G452" s="106"/>
      <c r="H452" s="106"/>
    </row>
    <row r="453" spans="1:8" ht="15">
      <c r="A453" s="105" t="s">
        <v>185</v>
      </c>
      <c r="B453" s="106"/>
      <c r="C453" s="106"/>
      <c r="D453" s="106"/>
      <c r="E453" s="106"/>
      <c r="F453" s="106"/>
      <c r="G453" s="106"/>
      <c r="H453" s="106"/>
    </row>
    <row r="454" spans="1:8" ht="15.75">
      <c r="A454" s="108" t="s">
        <v>186</v>
      </c>
      <c r="B454" s="109"/>
      <c r="C454" s="109"/>
      <c r="D454" s="109"/>
      <c r="E454" s="109"/>
      <c r="F454" s="109"/>
      <c r="G454" s="109"/>
      <c r="H454" s="109"/>
    </row>
    <row r="455" spans="1:8" ht="15">
      <c r="A455" s="106"/>
      <c r="B455" s="106"/>
      <c r="C455" s="106"/>
      <c r="D455" s="106"/>
      <c r="E455" s="106"/>
      <c r="F455" s="106"/>
      <c r="G455" s="106"/>
      <c r="H455" s="106"/>
    </row>
    <row r="456" spans="1:8" ht="15">
      <c r="A456" s="106"/>
      <c r="B456" s="106"/>
      <c r="C456" s="106"/>
      <c r="D456" s="106"/>
      <c r="E456" s="106"/>
      <c r="F456" s="106"/>
      <c r="G456" s="106"/>
      <c r="H456" s="106"/>
    </row>
    <row r="457" spans="1:8" ht="15">
      <c r="A457" s="106" t="s">
        <v>187</v>
      </c>
      <c r="B457" s="106"/>
      <c r="C457" s="106"/>
      <c r="D457" s="106"/>
      <c r="E457" s="106"/>
      <c r="F457" s="106"/>
      <c r="G457" s="106"/>
      <c r="H457" s="106"/>
    </row>
    <row r="458" spans="1:8" ht="15">
      <c r="A458" s="106"/>
      <c r="B458" s="106"/>
      <c r="C458" s="106"/>
      <c r="D458" s="106"/>
      <c r="E458" s="106"/>
      <c r="F458" s="106"/>
      <c r="G458" s="106"/>
      <c r="H458" s="106"/>
    </row>
    <row r="459" spans="1:8" ht="15">
      <c r="A459" s="106"/>
      <c r="B459" s="106" t="s">
        <v>379</v>
      </c>
      <c r="C459" s="106"/>
      <c r="D459" s="106"/>
      <c r="E459" s="106"/>
      <c r="F459" s="106"/>
      <c r="G459" s="106"/>
      <c r="H459" s="106"/>
    </row>
    <row r="460" spans="1:8" ht="15">
      <c r="A460" s="106"/>
      <c r="B460" s="106" t="s">
        <v>188</v>
      </c>
      <c r="C460" s="106"/>
      <c r="D460" s="106"/>
      <c r="E460" s="106"/>
      <c r="F460" s="106"/>
      <c r="G460" s="106"/>
      <c r="H460" s="106"/>
    </row>
    <row r="461" spans="1:8" ht="15">
      <c r="A461" s="106"/>
      <c r="B461" s="106" t="s">
        <v>189</v>
      </c>
      <c r="C461" s="106"/>
      <c r="D461" s="106"/>
      <c r="E461" s="106"/>
      <c r="F461" s="106"/>
      <c r="G461" s="106"/>
      <c r="H461" s="106"/>
    </row>
    <row r="462" spans="1:8" ht="15">
      <c r="A462" s="106"/>
      <c r="B462" s="106" t="s">
        <v>190</v>
      </c>
      <c r="C462" s="106"/>
      <c r="D462" s="106"/>
      <c r="E462" s="106"/>
      <c r="F462" s="106"/>
      <c r="G462" s="106"/>
      <c r="H462" s="106"/>
    </row>
    <row r="463" spans="1:8" ht="15">
      <c r="A463" s="106"/>
      <c r="B463" s="106"/>
      <c r="C463" s="106"/>
      <c r="D463" s="106"/>
      <c r="E463" s="106"/>
      <c r="F463" s="106"/>
      <c r="G463" s="106"/>
      <c r="H463" s="106"/>
    </row>
    <row r="464" spans="1:8" ht="15">
      <c r="A464" s="106"/>
      <c r="B464" s="106"/>
      <c r="C464" s="106"/>
      <c r="D464" s="106"/>
      <c r="E464" s="106"/>
      <c r="F464" s="106"/>
      <c r="G464" s="106"/>
      <c r="H464" s="106"/>
    </row>
    <row r="465" spans="1:8" ht="15">
      <c r="A465" s="107" t="s">
        <v>191</v>
      </c>
      <c r="B465" s="106"/>
      <c r="C465" s="106"/>
      <c r="D465" s="106"/>
      <c r="E465" s="106"/>
      <c r="F465" s="106"/>
      <c r="G465" s="106"/>
      <c r="H465" s="106"/>
    </row>
    <row r="466" spans="1:8" ht="15.75" thickBot="1">
      <c r="A466" s="106"/>
      <c r="B466" s="106"/>
      <c r="C466" s="106"/>
      <c r="D466" s="106"/>
      <c r="E466" s="106"/>
      <c r="F466" s="106"/>
      <c r="G466" s="106"/>
      <c r="H466" s="106"/>
    </row>
    <row r="467" spans="1:8" ht="15.75" thickTop="1">
      <c r="A467" s="110"/>
      <c r="B467" s="110"/>
      <c r="C467" s="110"/>
      <c r="D467" s="111"/>
      <c r="E467" s="110"/>
      <c r="F467" s="110"/>
      <c r="G467" s="110"/>
      <c r="H467" s="110"/>
    </row>
    <row r="468" spans="1:8" ht="15.75">
      <c r="A468" s="112" t="s">
        <v>192</v>
      </c>
      <c r="B468" s="106"/>
      <c r="C468" s="106"/>
      <c r="D468" s="113"/>
      <c r="E468" s="112" t="s">
        <v>193</v>
      </c>
      <c r="F468" s="106"/>
      <c r="G468" s="106"/>
      <c r="H468" s="106"/>
    </row>
    <row r="469" spans="1:8" ht="15">
      <c r="A469" s="105" t="s">
        <v>194</v>
      </c>
      <c r="B469" s="107" t="s">
        <v>195</v>
      </c>
      <c r="C469" s="106"/>
      <c r="D469" s="113"/>
      <c r="E469" s="105" t="s">
        <v>196</v>
      </c>
      <c r="F469" s="107"/>
      <c r="G469" s="106"/>
      <c r="H469" s="106"/>
    </row>
    <row r="470" spans="1:8" ht="15">
      <c r="A470" s="105" t="s">
        <v>197</v>
      </c>
      <c r="B470" s="107"/>
      <c r="C470" s="106"/>
      <c r="D470" s="113"/>
      <c r="E470" s="105" t="s">
        <v>198</v>
      </c>
      <c r="F470" s="107"/>
      <c r="G470" s="106"/>
      <c r="H470" s="106"/>
    </row>
    <row r="471" spans="1:8" ht="15">
      <c r="A471" s="105" t="s">
        <v>199</v>
      </c>
      <c r="B471" s="107"/>
      <c r="C471" s="106"/>
      <c r="D471" s="113"/>
      <c r="E471" s="105" t="s">
        <v>200</v>
      </c>
      <c r="F471" s="107"/>
      <c r="G471" s="106"/>
      <c r="H471" s="106"/>
    </row>
    <row r="472" spans="1:8" ht="15">
      <c r="A472" s="106"/>
      <c r="B472" s="106"/>
      <c r="C472" s="106"/>
      <c r="D472" s="113"/>
      <c r="E472" s="106"/>
      <c r="F472" s="106"/>
      <c r="G472" s="106"/>
      <c r="H472" s="106"/>
    </row>
    <row r="473" spans="1:8" ht="12.75">
      <c r="A473" s="114" t="s">
        <v>201</v>
      </c>
      <c r="B473" s="114"/>
      <c r="C473" s="114"/>
      <c r="D473" s="115" t="s">
        <v>202</v>
      </c>
      <c r="E473" s="114" t="s">
        <v>201</v>
      </c>
      <c r="F473" s="114"/>
      <c r="G473" s="114"/>
      <c r="H473" s="116" t="s">
        <v>202</v>
      </c>
    </row>
    <row r="474" spans="1:8" ht="15">
      <c r="A474" s="106"/>
      <c r="B474" s="106"/>
      <c r="C474" s="106"/>
      <c r="D474" s="117"/>
      <c r="E474" s="106"/>
      <c r="F474" s="106"/>
      <c r="G474" s="106"/>
      <c r="H474" s="118"/>
    </row>
    <row r="475" spans="1:8" ht="15.75">
      <c r="A475" s="106" t="s">
        <v>0</v>
      </c>
      <c r="B475" s="112"/>
      <c r="C475" s="106"/>
      <c r="D475" s="119" t="s">
        <v>0</v>
      </c>
      <c r="E475" s="106"/>
      <c r="F475" s="112"/>
      <c r="G475" s="106"/>
      <c r="H475" s="120"/>
    </row>
    <row r="476" spans="1:8" ht="15.75">
      <c r="A476" s="106" t="s">
        <v>203</v>
      </c>
      <c r="B476" s="112"/>
      <c r="C476" s="106"/>
      <c r="D476" s="119">
        <v>13000</v>
      </c>
      <c r="E476" s="106" t="s">
        <v>203</v>
      </c>
      <c r="F476" s="112"/>
      <c r="G476" s="106"/>
      <c r="H476" s="121">
        <v>13000</v>
      </c>
    </row>
    <row r="477" spans="1:8" ht="15">
      <c r="A477" s="106"/>
      <c r="B477" s="106"/>
      <c r="C477" s="106"/>
      <c r="D477" s="117"/>
      <c r="E477" s="106"/>
      <c r="F477" s="106" t="s">
        <v>204</v>
      </c>
      <c r="G477" s="106"/>
      <c r="H477" s="118"/>
    </row>
    <row r="478" spans="1:8" ht="15">
      <c r="A478" s="106"/>
      <c r="B478" s="106"/>
      <c r="C478" s="106"/>
      <c r="D478" s="117"/>
      <c r="E478" s="106"/>
      <c r="F478" s="106"/>
      <c r="G478" s="106"/>
      <c r="H478" s="118"/>
    </row>
    <row r="479" spans="1:8" ht="15.75">
      <c r="A479" s="106" t="s">
        <v>205</v>
      </c>
      <c r="B479" s="106"/>
      <c r="C479" s="106"/>
      <c r="D479" s="122">
        <v>18000</v>
      </c>
      <c r="E479" s="106" t="s">
        <v>205</v>
      </c>
      <c r="F479" s="106"/>
      <c r="G479" s="106"/>
      <c r="H479" s="123">
        <v>18000</v>
      </c>
    </row>
    <row r="480" spans="1:8" ht="15">
      <c r="A480" s="106"/>
      <c r="B480" s="106"/>
      <c r="C480" s="106"/>
      <c r="D480" s="117"/>
      <c r="E480" s="106"/>
      <c r="F480" s="106" t="s">
        <v>206</v>
      </c>
      <c r="G480" s="106"/>
      <c r="H480" s="118"/>
    </row>
    <row r="481" spans="1:8" ht="15">
      <c r="A481" s="106"/>
      <c r="B481" s="106"/>
      <c r="C481" s="106"/>
      <c r="D481" s="117"/>
      <c r="E481" s="106"/>
      <c r="F481" s="106" t="s">
        <v>207</v>
      </c>
      <c r="G481" s="106"/>
      <c r="H481" s="118"/>
    </row>
    <row r="482" spans="1:8" ht="15">
      <c r="A482" s="106"/>
      <c r="B482" s="106"/>
      <c r="C482" s="106"/>
      <c r="D482" s="117"/>
      <c r="E482" s="106"/>
      <c r="F482" s="106" t="s">
        <v>208</v>
      </c>
      <c r="G482" s="106"/>
      <c r="H482" s="118"/>
    </row>
    <row r="483" spans="1:8" ht="15.75">
      <c r="A483" s="106"/>
      <c r="B483" s="106"/>
      <c r="C483" s="106"/>
      <c r="D483" s="117"/>
      <c r="E483" s="106"/>
      <c r="F483" s="112" t="s">
        <v>343</v>
      </c>
      <c r="G483" s="106"/>
      <c r="H483" s="118"/>
    </row>
    <row r="484" spans="1:8" ht="15.75">
      <c r="A484" s="106"/>
      <c r="B484" s="106"/>
      <c r="C484" s="106"/>
      <c r="D484" s="117"/>
      <c r="E484" s="106"/>
      <c r="F484" s="112" t="s">
        <v>344</v>
      </c>
      <c r="G484" s="106"/>
      <c r="H484" s="118"/>
    </row>
    <row r="485" spans="1:8" ht="16.5" thickBot="1">
      <c r="A485" s="106"/>
      <c r="B485" s="106"/>
      <c r="C485" s="106"/>
      <c r="D485" s="117"/>
      <c r="E485" s="106"/>
      <c r="F485" s="112" t="s">
        <v>345</v>
      </c>
      <c r="G485" s="106"/>
      <c r="H485" s="118"/>
    </row>
    <row r="486" spans="1:8" ht="16.5" thickTop="1">
      <c r="A486" s="124" t="s">
        <v>209</v>
      </c>
      <c r="B486" s="125"/>
      <c r="C486" s="125"/>
      <c r="D486" s="125"/>
      <c r="E486" s="125"/>
      <c r="F486" s="125"/>
      <c r="G486" s="125"/>
      <c r="H486" s="125"/>
    </row>
    <row r="487" spans="1:8" ht="15.75">
      <c r="A487" s="112" t="s">
        <v>310</v>
      </c>
      <c r="B487" s="112"/>
      <c r="C487" s="112"/>
      <c r="D487" s="112"/>
      <c r="E487" s="112"/>
      <c r="F487" s="112"/>
      <c r="G487" s="112"/>
      <c r="H487" s="112"/>
    </row>
    <row r="488" spans="1:8" ht="15.75">
      <c r="A488" s="107" t="s">
        <v>210</v>
      </c>
      <c r="B488" s="112"/>
      <c r="C488" s="112"/>
      <c r="D488" s="112"/>
      <c r="E488" s="112"/>
      <c r="F488" s="112"/>
      <c r="G488" s="112"/>
      <c r="H488" s="112"/>
    </row>
    <row r="489" spans="2:8" ht="15.75">
      <c r="B489" s="112"/>
      <c r="C489" s="112"/>
      <c r="D489" s="112"/>
      <c r="E489" s="112"/>
      <c r="F489" s="112"/>
      <c r="G489" s="112"/>
      <c r="H489" s="112"/>
    </row>
    <row r="490" spans="1:8" ht="15.75">
      <c r="A490" s="112" t="s">
        <v>311</v>
      </c>
      <c r="B490" s="157"/>
      <c r="C490" s="157"/>
      <c r="D490" s="157"/>
      <c r="E490" s="157"/>
      <c r="F490" s="157"/>
      <c r="G490" s="157"/>
      <c r="H490" s="157"/>
    </row>
    <row r="491" spans="1:8" ht="15.75">
      <c r="A491" s="149" t="s">
        <v>312</v>
      </c>
      <c r="B491" s="106"/>
      <c r="C491" s="106"/>
      <c r="D491" s="106"/>
      <c r="E491" s="106"/>
      <c r="F491" s="106"/>
      <c r="G491" s="106"/>
      <c r="H491" s="106"/>
    </row>
    <row r="492" spans="1:8" ht="15.75">
      <c r="A492" s="112" t="s">
        <v>313</v>
      </c>
      <c r="B492" s="106"/>
      <c r="C492" s="106"/>
      <c r="D492" s="106"/>
      <c r="E492" s="106"/>
      <c r="F492" s="106"/>
      <c r="G492" s="106"/>
      <c r="H492" s="106"/>
    </row>
    <row r="493" spans="1:8" ht="15">
      <c r="A493" s="106"/>
      <c r="B493" s="106"/>
      <c r="C493" s="106"/>
      <c r="D493" s="106"/>
      <c r="E493" s="106"/>
      <c r="F493" s="106"/>
      <c r="G493" s="106"/>
      <c r="H493" s="106"/>
    </row>
    <row r="494" spans="1:8" ht="15.75">
      <c r="A494" s="106"/>
      <c r="B494" s="126"/>
      <c r="C494" s="126"/>
      <c r="D494" s="106"/>
      <c r="E494" s="126"/>
      <c r="F494" s="126"/>
      <c r="G494" s="126"/>
      <c r="H494" s="126"/>
    </row>
    <row r="495" spans="1:8" ht="15.75">
      <c r="A495" s="106"/>
      <c r="B495" s="127" t="s">
        <v>211</v>
      </c>
      <c r="C495" s="108"/>
      <c r="D495" s="106"/>
      <c r="E495" s="127" t="s">
        <v>212</v>
      </c>
      <c r="F495" s="108"/>
      <c r="G495" s="108"/>
      <c r="H495" s="108"/>
    </row>
    <row r="496" spans="1:8" ht="15.75" thickBot="1">
      <c r="A496" s="128"/>
      <c r="B496" s="128"/>
      <c r="C496" s="128"/>
      <c r="D496" s="128"/>
      <c r="E496" s="128"/>
      <c r="F496" s="128"/>
      <c r="G496" s="128"/>
      <c r="H496" s="128"/>
    </row>
  </sheetData>
  <sheetProtection/>
  <mergeCells count="24">
    <mergeCell ref="A113:H113"/>
    <mergeCell ref="A380:B380"/>
    <mergeCell ref="B364:G364"/>
    <mergeCell ref="C431:G431"/>
    <mergeCell ref="A390:B390"/>
    <mergeCell ref="B389:G389"/>
    <mergeCell ref="C412:G412"/>
    <mergeCell ref="A1:H1"/>
    <mergeCell ref="C12:E12"/>
    <mergeCell ref="A365:B365"/>
    <mergeCell ref="A375:B375"/>
    <mergeCell ref="C306:H306"/>
    <mergeCell ref="C126:E126"/>
    <mergeCell ref="C215:E215"/>
    <mergeCell ref="A242:F242"/>
    <mergeCell ref="A27:H27"/>
    <mergeCell ref="A39:H39"/>
    <mergeCell ref="A3:H7"/>
    <mergeCell ref="A95:H95"/>
    <mergeCell ref="A104:H104"/>
    <mergeCell ref="A50:H50"/>
    <mergeCell ref="A62:H62"/>
    <mergeCell ref="A73:H73"/>
    <mergeCell ref="A83:H83"/>
  </mergeCells>
  <hyperlinks>
    <hyperlink ref="A318" r:id="rId1" display="_ftn1"/>
    <hyperlink ref="A349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&amp;C&amp;"Arial,Bold"&amp;12Effective FY 2004
Transfer of Spending Authority from Offsetting Collections with Obligations&amp;"Arial,Regular"&amp;10
</oddHeader>
    <oddFooter>&amp;LDate 08/11/03&amp;C&amp;P of &amp;N
</oddFooter>
  </headerFooter>
  <rowBreaks count="9" manualBreakCount="9">
    <brk id="49" max="255" man="1"/>
    <brk id="103" max="255" man="1"/>
    <brk id="156" max="255" man="1"/>
    <brk id="204" max="7" man="1"/>
    <brk id="240" max="7" man="1"/>
    <brk id="287" max="7" man="1"/>
    <brk id="305" max="7" man="1"/>
    <brk id="411" max="255" man="1"/>
    <brk id="450" max="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2003-09-03T10:41:02Z</cp:lastPrinted>
  <dcterms:created xsi:type="dcterms:W3CDTF">2003-03-19T11:54:43Z</dcterms:created>
  <dcterms:modified xsi:type="dcterms:W3CDTF">2016-01-20T19:31:07Z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